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nkh\Desktop\OD 2022\тайлан 2022 он\"/>
    </mc:Choice>
  </mc:AlternateContent>
  <xr:revisionPtr revIDLastSave="0" documentId="10_ncr:8100000_{B5B6C80D-3B47-4709-B574-83A0A71A013C}" xr6:coauthVersionLast="34" xr6:coauthVersionMax="34" xr10:uidLastSave="{00000000-0000-0000-0000-000000000000}"/>
  <bookViews>
    <workbookView xWindow="0" yWindow="0" windowWidth="10155" windowHeight="8295" tabRatio="695" activeTab="2" xr2:uid="{00000000-000D-0000-FFFF-FFFF00000000}"/>
  </bookViews>
  <sheets>
    <sheet name="Зөрчлийн-ангилал" sheetId="4" r:id="rId1"/>
    <sheet name="Зөрчил-АКТ" sheetId="54" r:id="rId2"/>
    <sheet name="Акт-Биелэлт" sheetId="5" r:id="rId3"/>
    <sheet name="Акт-Биелэлт байгууллагаар" sheetId="55" r:id="rId4"/>
    <sheet name="Зөрчил-Албан шаардлага" sheetId="57" r:id="rId5"/>
    <sheet name="Албан шаардлага-Биелэлт" sheetId="58" r:id="rId6"/>
    <sheet name="АШ-биелэлт байгууллагаар" sheetId="59" r:id="rId7"/>
    <sheet name="Хяналт-Шалгалт" sheetId="60" r:id="rId8"/>
  </sheets>
  <definedNames>
    <definedName name="_xlnm.Print_Area" localSheetId="2">'Акт-Биелэлт'!$A$2:$Z$62</definedName>
    <definedName name="_xlnm.Print_Area" localSheetId="0">'Зөрчлийн-ангилал'!$A$2:$V$61</definedName>
  </definedNames>
  <calcPr calcId="162913"/>
</workbook>
</file>

<file path=xl/calcChain.xml><?xml version="1.0" encoding="utf-8"?>
<calcChain xmlns="http://schemas.openxmlformats.org/spreadsheetml/2006/main">
  <c r="Q12" i="58" l="1"/>
  <c r="L36" i="55"/>
  <c r="M12" i="5"/>
  <c r="S11" i="4"/>
  <c r="O37" i="59" l="1"/>
  <c r="O38" i="59"/>
  <c r="O39" i="59"/>
  <c r="O40" i="59"/>
  <c r="O41" i="59"/>
  <c r="O42" i="59"/>
  <c r="O43" i="59"/>
  <c r="O44" i="59"/>
  <c r="O45" i="59"/>
  <c r="O46" i="59"/>
  <c r="O47" i="59"/>
  <c r="O48" i="59"/>
  <c r="O49" i="59"/>
  <c r="O50" i="59"/>
  <c r="O51" i="59"/>
  <c r="O52" i="59"/>
  <c r="O53" i="59"/>
  <c r="O54" i="59"/>
  <c r="O55" i="59"/>
  <c r="O56" i="59"/>
  <c r="O57" i="59"/>
  <c r="O58" i="59"/>
  <c r="O59" i="59"/>
  <c r="O60" i="59"/>
  <c r="O61" i="59"/>
  <c r="O62" i="59"/>
  <c r="O63" i="59"/>
  <c r="O64" i="59"/>
  <c r="O36" i="59"/>
  <c r="O65" i="59"/>
  <c r="M65" i="59" l="1"/>
  <c r="N65" i="59"/>
  <c r="P65" i="59"/>
  <c r="Q65" i="59"/>
  <c r="R65" i="59"/>
  <c r="K65" i="59" l="1"/>
  <c r="L65" i="59"/>
  <c r="J37" i="59"/>
  <c r="J38" i="59"/>
  <c r="J39" i="59"/>
  <c r="J40" i="59"/>
  <c r="J41" i="59"/>
  <c r="J42" i="59"/>
  <c r="J43" i="59"/>
  <c r="J44" i="59"/>
  <c r="J45" i="59"/>
  <c r="J46" i="59"/>
  <c r="J47" i="59"/>
  <c r="J48" i="59"/>
  <c r="J49" i="59"/>
  <c r="J50" i="59"/>
  <c r="J51" i="59"/>
  <c r="J52" i="59"/>
  <c r="J53" i="59"/>
  <c r="J54" i="59"/>
  <c r="J55" i="59"/>
  <c r="J56" i="59"/>
  <c r="J57" i="59"/>
  <c r="J58" i="59"/>
  <c r="J59" i="59"/>
  <c r="J60" i="59"/>
  <c r="J65" i="59" s="1"/>
  <c r="J61" i="59"/>
  <c r="J62" i="59"/>
  <c r="J63" i="59"/>
  <c r="J64" i="59"/>
  <c r="J36" i="59"/>
  <c r="G65" i="59"/>
  <c r="E18" i="57"/>
  <c r="F18" i="57"/>
  <c r="H18" i="57"/>
  <c r="I18" i="57"/>
  <c r="J18" i="57"/>
  <c r="K18" i="57"/>
  <c r="L18" i="57"/>
  <c r="M18" i="57"/>
  <c r="N18" i="57"/>
  <c r="O18" i="57"/>
  <c r="P18" i="57"/>
  <c r="Q18" i="57"/>
  <c r="R18" i="57"/>
  <c r="S18" i="57"/>
  <c r="T18" i="57"/>
  <c r="U18" i="57"/>
  <c r="V18" i="57"/>
  <c r="G18" i="57"/>
  <c r="R36" i="55"/>
  <c r="R37" i="55"/>
  <c r="R38" i="55"/>
  <c r="R39" i="55"/>
  <c r="L37" i="55"/>
  <c r="L38" i="55"/>
  <c r="L39" i="55"/>
  <c r="G40" i="55"/>
  <c r="H40" i="55"/>
  <c r="I40" i="55"/>
  <c r="J40" i="55"/>
  <c r="K40" i="55"/>
  <c r="M40" i="55"/>
  <c r="N40" i="55"/>
  <c r="O40" i="55"/>
  <c r="P40" i="55"/>
  <c r="Q40" i="55"/>
  <c r="S40" i="55"/>
  <c r="T40" i="55"/>
  <c r="U40" i="55"/>
  <c r="V40" i="55"/>
  <c r="W40" i="55"/>
  <c r="F40" i="55"/>
  <c r="R40" i="55" l="1"/>
  <c r="L40" i="55"/>
  <c r="G11" i="4" l="1"/>
  <c r="H22" i="54"/>
  <c r="I22" i="54"/>
  <c r="J22" i="54"/>
  <c r="K22" i="54"/>
  <c r="L22" i="54"/>
  <c r="M22" i="54"/>
  <c r="N22" i="54"/>
  <c r="O22" i="54"/>
  <c r="P22" i="54"/>
  <c r="Q22" i="54"/>
  <c r="R22" i="54"/>
  <c r="S22" i="54"/>
  <c r="T22" i="54"/>
  <c r="U22" i="54"/>
  <c r="V22" i="54"/>
  <c r="G22" i="54"/>
  <c r="E22" i="54"/>
  <c r="O9" i="60" l="1"/>
  <c r="O11" i="60"/>
  <c r="O12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30" i="60"/>
  <c r="O32" i="60"/>
  <c r="O33" i="60"/>
  <c r="O34" i="60"/>
  <c r="O35" i="60"/>
  <c r="O36" i="60"/>
  <c r="O37" i="60"/>
  <c r="O38" i="60"/>
  <c r="O39" i="60"/>
  <c r="O41" i="60"/>
  <c r="O43" i="60"/>
  <c r="O44" i="60"/>
  <c r="O45" i="60"/>
  <c r="O46" i="60"/>
  <c r="O47" i="60"/>
  <c r="O48" i="60"/>
  <c r="O49" i="60"/>
  <c r="O50" i="60"/>
  <c r="O51" i="60"/>
  <c r="O52" i="60"/>
  <c r="O53" i="60"/>
  <c r="O54" i="60"/>
  <c r="N9" i="60"/>
  <c r="N10" i="60"/>
  <c r="N11" i="60"/>
  <c r="N12" i="60"/>
  <c r="N13" i="60"/>
  <c r="N14" i="60"/>
  <c r="N15" i="60"/>
  <c r="N16" i="60"/>
  <c r="N17" i="60"/>
  <c r="N18" i="60"/>
  <c r="N19" i="60"/>
  <c r="N20" i="60"/>
  <c r="N21" i="60"/>
  <c r="N22" i="60"/>
  <c r="N23" i="60"/>
  <c r="N24" i="60"/>
  <c r="N25" i="60"/>
  <c r="N26" i="60"/>
  <c r="N27" i="60"/>
  <c r="N28" i="60"/>
  <c r="N30" i="60"/>
  <c r="N31" i="60"/>
  <c r="N32" i="60"/>
  <c r="N33" i="60"/>
  <c r="N34" i="60"/>
  <c r="N35" i="60"/>
  <c r="N36" i="60"/>
  <c r="N37" i="60"/>
  <c r="N38" i="60"/>
  <c r="N39" i="60"/>
  <c r="N40" i="60"/>
  <c r="N41" i="60"/>
  <c r="N42" i="60"/>
  <c r="N43" i="60"/>
  <c r="N44" i="60"/>
  <c r="N45" i="60"/>
  <c r="N46" i="60"/>
  <c r="N47" i="60"/>
  <c r="N48" i="60"/>
  <c r="N49" i="60"/>
  <c r="N50" i="60"/>
  <c r="N51" i="60"/>
  <c r="N52" i="60"/>
  <c r="N53" i="60"/>
  <c r="N54" i="60"/>
  <c r="N55" i="60"/>
  <c r="M9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30" i="60"/>
  <c r="M31" i="60"/>
  <c r="M32" i="60"/>
  <c r="M33" i="60"/>
  <c r="M34" i="60"/>
  <c r="M35" i="60"/>
  <c r="M36" i="60"/>
  <c r="M37" i="60"/>
  <c r="M38" i="60"/>
  <c r="M39" i="60"/>
  <c r="M40" i="60"/>
  <c r="M41" i="60"/>
  <c r="M42" i="60"/>
  <c r="M43" i="60"/>
  <c r="M44" i="60"/>
  <c r="M45" i="60"/>
  <c r="M46" i="60"/>
  <c r="M47" i="60"/>
  <c r="M48" i="60"/>
  <c r="M49" i="60"/>
  <c r="M50" i="60"/>
  <c r="M51" i="60"/>
  <c r="M52" i="60"/>
  <c r="M53" i="60"/>
  <c r="M54" i="60"/>
  <c r="M55" i="60"/>
  <c r="K56" i="60"/>
  <c r="L9" i="60"/>
  <c r="L10" i="60"/>
  <c r="L11" i="60"/>
  <c r="L12" i="60"/>
  <c r="L13" i="60"/>
  <c r="L14" i="60"/>
  <c r="L15" i="60"/>
  <c r="L16" i="60"/>
  <c r="L17" i="60"/>
  <c r="L18" i="60"/>
  <c r="L19" i="60"/>
  <c r="L20" i="60"/>
  <c r="L21" i="60"/>
  <c r="L22" i="60"/>
  <c r="L23" i="60"/>
  <c r="L24" i="60"/>
  <c r="L25" i="60"/>
  <c r="L26" i="60"/>
  <c r="L27" i="60"/>
  <c r="L28" i="60"/>
  <c r="L30" i="60"/>
  <c r="L31" i="60"/>
  <c r="O31" i="60" s="1"/>
  <c r="L32" i="60"/>
  <c r="L33" i="60"/>
  <c r="L34" i="60"/>
  <c r="L35" i="60"/>
  <c r="L36" i="60"/>
  <c r="L37" i="60"/>
  <c r="L38" i="60"/>
  <c r="L39" i="60"/>
  <c r="L40" i="60"/>
  <c r="O40" i="60" s="1"/>
  <c r="L41" i="60"/>
  <c r="L42" i="60"/>
  <c r="O42" i="60" s="1"/>
  <c r="L43" i="60"/>
  <c r="L44" i="60"/>
  <c r="L45" i="60"/>
  <c r="L46" i="60"/>
  <c r="L47" i="60"/>
  <c r="L48" i="60"/>
  <c r="L49" i="60"/>
  <c r="L50" i="60"/>
  <c r="L51" i="60"/>
  <c r="L52" i="60"/>
  <c r="L53" i="60"/>
  <c r="L54" i="60"/>
  <c r="N8" i="60"/>
  <c r="M8" i="60"/>
  <c r="L8" i="60"/>
  <c r="D55" i="60"/>
  <c r="L55" i="60" s="1"/>
  <c r="O55" i="60" s="1"/>
  <c r="E55" i="60"/>
  <c r="F55" i="60"/>
  <c r="G55" i="60"/>
  <c r="H55" i="60"/>
  <c r="I55" i="60"/>
  <c r="J55" i="60"/>
  <c r="K55" i="60"/>
  <c r="D40" i="60"/>
  <c r="E40" i="60"/>
  <c r="F40" i="60"/>
  <c r="G40" i="60"/>
  <c r="H40" i="60"/>
  <c r="I40" i="60"/>
  <c r="J40" i="60"/>
  <c r="K40" i="60"/>
  <c r="D29" i="60"/>
  <c r="E29" i="60"/>
  <c r="E56" i="60" s="1"/>
  <c r="F29" i="60"/>
  <c r="G29" i="60"/>
  <c r="G56" i="60" s="1"/>
  <c r="H29" i="60"/>
  <c r="N29" i="60" s="1"/>
  <c r="I29" i="60"/>
  <c r="I56" i="60" s="1"/>
  <c r="J29" i="60"/>
  <c r="J56" i="60" s="1"/>
  <c r="K29" i="60"/>
  <c r="C55" i="60"/>
  <c r="C40" i="60"/>
  <c r="C29" i="60"/>
  <c r="L29" i="60" l="1"/>
  <c r="O13" i="60"/>
  <c r="D56" i="60"/>
  <c r="O10" i="60"/>
  <c r="M29" i="60"/>
  <c r="O29" i="60" s="1"/>
  <c r="H56" i="60"/>
  <c r="N56" i="60" s="1"/>
  <c r="F56" i="60"/>
  <c r="M56" i="60" s="1"/>
  <c r="L56" i="60"/>
  <c r="O8" i="60"/>
  <c r="C56" i="60"/>
  <c r="O56" i="60" l="1"/>
  <c r="L8" i="58"/>
  <c r="L9" i="58"/>
  <c r="L10" i="58"/>
  <c r="L11" i="58"/>
  <c r="L12" i="58"/>
  <c r="L13" i="58"/>
  <c r="L14" i="58"/>
  <c r="L15" i="58"/>
  <c r="L16" i="58"/>
  <c r="L17" i="58"/>
  <c r="L18" i="58"/>
  <c r="L19" i="58"/>
  <c r="L20" i="58"/>
  <c r="L21" i="58"/>
  <c r="L22" i="58"/>
  <c r="L23" i="58"/>
  <c r="L24" i="58"/>
  <c r="L25" i="58"/>
  <c r="L26" i="58"/>
  <c r="L27" i="58"/>
  <c r="L29" i="58"/>
  <c r="L30" i="58"/>
  <c r="L31" i="58"/>
  <c r="L32" i="58"/>
  <c r="L33" i="58"/>
  <c r="L34" i="58"/>
  <c r="L35" i="58"/>
  <c r="L36" i="58"/>
  <c r="L37" i="58"/>
  <c r="L38" i="58"/>
  <c r="L40" i="58"/>
  <c r="S40" i="58" s="1"/>
  <c r="L41" i="58"/>
  <c r="L42" i="58"/>
  <c r="L43" i="58"/>
  <c r="L44" i="58"/>
  <c r="L45" i="58"/>
  <c r="L46" i="58"/>
  <c r="L47" i="58"/>
  <c r="L48" i="58"/>
  <c r="L49" i="58"/>
  <c r="L50" i="58"/>
  <c r="L51" i="58"/>
  <c r="L52" i="58"/>
  <c r="L53" i="58"/>
  <c r="L7" i="58"/>
  <c r="E8" i="58"/>
  <c r="E9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S23" i="58" s="1"/>
  <c r="E24" i="58"/>
  <c r="S24" i="58" s="1"/>
  <c r="E25" i="58"/>
  <c r="E26" i="58"/>
  <c r="E27" i="58"/>
  <c r="S27" i="58" s="1"/>
  <c r="E29" i="58"/>
  <c r="E30" i="58"/>
  <c r="E31" i="58"/>
  <c r="E32" i="58"/>
  <c r="E33" i="58"/>
  <c r="E34" i="58"/>
  <c r="E35" i="58"/>
  <c r="E36" i="58"/>
  <c r="E37" i="58"/>
  <c r="E38" i="58"/>
  <c r="E40" i="58"/>
  <c r="E41" i="58"/>
  <c r="E42" i="58"/>
  <c r="E43" i="58"/>
  <c r="E44" i="58"/>
  <c r="E45" i="58"/>
  <c r="E46" i="58"/>
  <c r="E47" i="58"/>
  <c r="E48" i="58"/>
  <c r="E49" i="58"/>
  <c r="E50" i="58"/>
  <c r="E51" i="58"/>
  <c r="E52" i="58"/>
  <c r="E53" i="58"/>
  <c r="E7" i="58"/>
  <c r="A12" i="59"/>
  <c r="A18" i="59" s="1"/>
  <c r="A24" i="59" s="1"/>
  <c r="A30" i="59" s="1"/>
  <c r="A36" i="59" s="1"/>
  <c r="A66" i="59" s="1"/>
  <c r="A72" i="59" s="1"/>
  <c r="A78" i="59" s="1"/>
  <c r="A84" i="59" s="1"/>
  <c r="A90" i="59" s="1"/>
  <c r="A96" i="59" s="1"/>
  <c r="A102" i="59" s="1"/>
  <c r="A108" i="59" s="1"/>
  <c r="A114" i="59" s="1"/>
  <c r="A120" i="59" s="1"/>
  <c r="A126" i="59" s="1"/>
  <c r="A132" i="59" s="1"/>
  <c r="A138" i="59" s="1"/>
  <c r="A144" i="59" s="1"/>
  <c r="A150" i="59" s="1"/>
  <c r="X54" i="58"/>
  <c r="X55" i="58" s="1"/>
  <c r="P54" i="58"/>
  <c r="O54" i="58"/>
  <c r="N54" i="58"/>
  <c r="M54" i="58"/>
  <c r="L54" i="58" s="1"/>
  <c r="K54" i="58"/>
  <c r="J54" i="58"/>
  <c r="I54" i="58"/>
  <c r="H54" i="58"/>
  <c r="G54" i="58"/>
  <c r="F54" i="58"/>
  <c r="E54" i="58" s="1"/>
  <c r="D54" i="58"/>
  <c r="C54" i="58"/>
  <c r="W53" i="58"/>
  <c r="V53" i="58"/>
  <c r="U53" i="58"/>
  <c r="T53" i="58"/>
  <c r="R53" i="58"/>
  <c r="Q53" i="58"/>
  <c r="R52" i="58"/>
  <c r="Q52" i="58"/>
  <c r="W51" i="58"/>
  <c r="V51" i="58"/>
  <c r="U51" i="58"/>
  <c r="T51" i="58"/>
  <c r="R51" i="58"/>
  <c r="Q51" i="58"/>
  <c r="W50" i="58"/>
  <c r="V50" i="58"/>
  <c r="U50" i="58"/>
  <c r="T50" i="58"/>
  <c r="R50" i="58"/>
  <c r="Q50" i="58"/>
  <c r="W49" i="58"/>
  <c r="V49" i="58"/>
  <c r="U49" i="58"/>
  <c r="T49" i="58"/>
  <c r="R49" i="58"/>
  <c r="Q49" i="58"/>
  <c r="W48" i="58"/>
  <c r="V48" i="58"/>
  <c r="U48" i="58"/>
  <c r="T48" i="58"/>
  <c r="R48" i="58"/>
  <c r="Q48" i="58"/>
  <c r="W47" i="58"/>
  <c r="V47" i="58"/>
  <c r="U47" i="58"/>
  <c r="T47" i="58"/>
  <c r="R47" i="58"/>
  <c r="Q47" i="58"/>
  <c r="V46" i="58"/>
  <c r="U46" i="58"/>
  <c r="T46" i="58"/>
  <c r="R46" i="58"/>
  <c r="Q46" i="58"/>
  <c r="W45" i="58"/>
  <c r="V45" i="58"/>
  <c r="U45" i="58"/>
  <c r="T45" i="58"/>
  <c r="R45" i="58"/>
  <c r="Q45" i="58"/>
  <c r="V44" i="58"/>
  <c r="U44" i="58"/>
  <c r="T44" i="58"/>
  <c r="R44" i="58"/>
  <c r="Q44" i="58"/>
  <c r="W43" i="58"/>
  <c r="V43" i="58"/>
  <c r="U43" i="58"/>
  <c r="T43" i="58"/>
  <c r="R43" i="58"/>
  <c r="Q43" i="58"/>
  <c r="W42" i="58"/>
  <c r="V42" i="58"/>
  <c r="U42" i="58"/>
  <c r="T42" i="58"/>
  <c r="R42" i="58"/>
  <c r="Q42" i="58"/>
  <c r="W41" i="58"/>
  <c r="V41" i="58"/>
  <c r="U41" i="58"/>
  <c r="T41" i="58"/>
  <c r="R41" i="58"/>
  <c r="Q41" i="58"/>
  <c r="W40" i="58"/>
  <c r="V40" i="58"/>
  <c r="U40" i="58"/>
  <c r="T40" i="58"/>
  <c r="R40" i="58"/>
  <c r="Q40" i="58"/>
  <c r="P39" i="58"/>
  <c r="O39" i="58"/>
  <c r="N39" i="58"/>
  <c r="M39" i="58"/>
  <c r="L39" i="58" s="1"/>
  <c r="K39" i="58"/>
  <c r="J39" i="58"/>
  <c r="I39" i="58"/>
  <c r="H39" i="58"/>
  <c r="G39" i="58"/>
  <c r="F39" i="58"/>
  <c r="E39" i="58" s="1"/>
  <c r="D39" i="58"/>
  <c r="C39" i="58"/>
  <c r="W38" i="58"/>
  <c r="V38" i="58"/>
  <c r="U38" i="58"/>
  <c r="T38" i="58"/>
  <c r="R38" i="58"/>
  <c r="Q38" i="58"/>
  <c r="W37" i="58"/>
  <c r="V37" i="58"/>
  <c r="U37" i="58"/>
  <c r="T37" i="58"/>
  <c r="R37" i="58"/>
  <c r="Q37" i="58"/>
  <c r="W36" i="58"/>
  <c r="V36" i="58"/>
  <c r="S36" i="58" s="1"/>
  <c r="U36" i="58"/>
  <c r="T36" i="58"/>
  <c r="R36" i="58"/>
  <c r="Q36" i="58"/>
  <c r="W35" i="58"/>
  <c r="V35" i="58"/>
  <c r="U35" i="58"/>
  <c r="T35" i="58"/>
  <c r="S35" i="58" s="1"/>
  <c r="R35" i="58"/>
  <c r="Q35" i="58"/>
  <c r="W34" i="58"/>
  <c r="V34" i="58"/>
  <c r="U34" i="58"/>
  <c r="T34" i="58"/>
  <c r="S34" i="58" s="1"/>
  <c r="R34" i="58"/>
  <c r="Q34" i="58"/>
  <c r="W33" i="58"/>
  <c r="V33" i="58"/>
  <c r="U33" i="58"/>
  <c r="T33" i="58"/>
  <c r="S33" i="58" s="1"/>
  <c r="R33" i="58"/>
  <c r="Q33" i="58"/>
  <c r="W32" i="58"/>
  <c r="V32" i="58"/>
  <c r="S32" i="58" s="1"/>
  <c r="U32" i="58"/>
  <c r="T32" i="58"/>
  <c r="R32" i="58"/>
  <c r="Q32" i="58"/>
  <c r="W31" i="58"/>
  <c r="V31" i="58"/>
  <c r="U31" i="58"/>
  <c r="T31" i="58"/>
  <c r="S31" i="58" s="1"/>
  <c r="R31" i="58"/>
  <c r="Q31" i="58"/>
  <c r="W30" i="58"/>
  <c r="V30" i="58"/>
  <c r="U30" i="58"/>
  <c r="T30" i="58"/>
  <c r="S30" i="58" s="1"/>
  <c r="R30" i="58"/>
  <c r="Q30" i="58"/>
  <c r="W29" i="58"/>
  <c r="V29" i="58"/>
  <c r="U29" i="58"/>
  <c r="T29" i="58"/>
  <c r="S29" i="58" s="1"/>
  <c r="R29" i="58"/>
  <c r="Q29" i="58"/>
  <c r="P28" i="58"/>
  <c r="O28" i="58"/>
  <c r="N28" i="58"/>
  <c r="M28" i="58"/>
  <c r="K28" i="58"/>
  <c r="J28" i="58"/>
  <c r="I28" i="58"/>
  <c r="H28" i="58"/>
  <c r="G28" i="58"/>
  <c r="F28" i="58"/>
  <c r="D28" i="58"/>
  <c r="C28" i="58"/>
  <c r="W27" i="58"/>
  <c r="V27" i="58"/>
  <c r="U27" i="58"/>
  <c r="T27" i="58"/>
  <c r="R27" i="58"/>
  <c r="Q27" i="58"/>
  <c r="W26" i="58"/>
  <c r="V26" i="58"/>
  <c r="U26" i="58"/>
  <c r="T26" i="58"/>
  <c r="R26" i="58"/>
  <c r="Q26" i="58"/>
  <c r="W25" i="58"/>
  <c r="V25" i="58"/>
  <c r="U25" i="58"/>
  <c r="T25" i="58"/>
  <c r="R25" i="58"/>
  <c r="Q25" i="58"/>
  <c r="W24" i="58"/>
  <c r="V24" i="58"/>
  <c r="U24" i="58"/>
  <c r="T24" i="58"/>
  <c r="R24" i="58"/>
  <c r="Q24" i="58"/>
  <c r="W23" i="58"/>
  <c r="V23" i="58"/>
  <c r="U23" i="58"/>
  <c r="T23" i="58"/>
  <c r="R23" i="58"/>
  <c r="Q23" i="58"/>
  <c r="W22" i="58"/>
  <c r="V22" i="58"/>
  <c r="U22" i="58"/>
  <c r="T22" i="58"/>
  <c r="R22" i="58"/>
  <c r="Q22" i="58"/>
  <c r="W21" i="58"/>
  <c r="V21" i="58"/>
  <c r="U21" i="58"/>
  <c r="T21" i="58"/>
  <c r="R21" i="58"/>
  <c r="Q21" i="58"/>
  <c r="W20" i="58"/>
  <c r="V20" i="58"/>
  <c r="U20" i="58"/>
  <c r="T20" i="58"/>
  <c r="R20" i="58"/>
  <c r="Q20" i="58"/>
  <c r="W19" i="58"/>
  <c r="V19" i="58"/>
  <c r="U19" i="58"/>
  <c r="T19" i="58"/>
  <c r="R19" i="58"/>
  <c r="Q19" i="58"/>
  <c r="W18" i="58"/>
  <c r="V18" i="58"/>
  <c r="U18" i="58"/>
  <c r="T18" i="58"/>
  <c r="R18" i="58"/>
  <c r="Q18" i="58"/>
  <c r="W17" i="58"/>
  <c r="V17" i="58"/>
  <c r="U17" i="58"/>
  <c r="T17" i="58"/>
  <c r="R17" i="58"/>
  <c r="Q17" i="58"/>
  <c r="W16" i="58"/>
  <c r="V16" i="58"/>
  <c r="U16" i="58"/>
  <c r="T16" i="58"/>
  <c r="R16" i="58"/>
  <c r="Q16" i="58"/>
  <c r="W15" i="58"/>
  <c r="V15" i="58"/>
  <c r="U15" i="58"/>
  <c r="T15" i="58"/>
  <c r="R15" i="58"/>
  <c r="Q15" i="58"/>
  <c r="W14" i="58"/>
  <c r="V14" i="58"/>
  <c r="U14" i="58"/>
  <c r="T14" i="58"/>
  <c r="R14" i="58"/>
  <c r="Q14" i="58"/>
  <c r="W13" i="58"/>
  <c r="V13" i="58"/>
  <c r="U13" i="58"/>
  <c r="T13" i="58"/>
  <c r="R13" i="58"/>
  <c r="Q13" i="58"/>
  <c r="W12" i="58"/>
  <c r="V12" i="58"/>
  <c r="T12" i="58"/>
  <c r="R12" i="58"/>
  <c r="W11" i="58"/>
  <c r="V11" i="58"/>
  <c r="U11" i="58"/>
  <c r="T11" i="58"/>
  <c r="R11" i="58"/>
  <c r="Q11" i="58"/>
  <c r="W10" i="58"/>
  <c r="V10" i="58"/>
  <c r="U10" i="58"/>
  <c r="T10" i="58"/>
  <c r="R10" i="58"/>
  <c r="Q10" i="58"/>
  <c r="W9" i="58"/>
  <c r="V9" i="58"/>
  <c r="U9" i="58"/>
  <c r="T9" i="58"/>
  <c r="R9" i="58"/>
  <c r="Q9" i="58"/>
  <c r="W8" i="58"/>
  <c r="V8" i="58"/>
  <c r="U8" i="58"/>
  <c r="T8" i="58"/>
  <c r="R8" i="58"/>
  <c r="Q8" i="58"/>
  <c r="A8" i="58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W7" i="58"/>
  <c r="V7" i="58"/>
  <c r="U7" i="58"/>
  <c r="T7" i="58"/>
  <c r="R7" i="58"/>
  <c r="Q7" i="58"/>
  <c r="B12" i="55"/>
  <c r="B18" i="55" s="1"/>
  <c r="B24" i="55" s="1"/>
  <c r="B30" i="55" s="1"/>
  <c r="B41" i="55" s="1"/>
  <c r="B47" i="55" s="1"/>
  <c r="B53" i="55" s="1"/>
  <c r="B59" i="55" s="1"/>
  <c r="B65" i="55" s="1"/>
  <c r="G45" i="4"/>
  <c r="G46" i="4"/>
  <c r="G36" i="4"/>
  <c r="L28" i="58" l="1"/>
  <c r="E28" i="58"/>
  <c r="S45" i="58"/>
  <c r="S19" i="58"/>
  <c r="S15" i="58"/>
  <c r="S11" i="58"/>
  <c r="W39" i="58"/>
  <c r="H55" i="58"/>
  <c r="T54" i="58"/>
  <c r="S42" i="58"/>
  <c r="S43" i="58"/>
  <c r="Q28" i="58"/>
  <c r="S50" i="58"/>
  <c r="D55" i="58"/>
  <c r="U28" i="58"/>
  <c r="S9" i="58"/>
  <c r="S13" i="58"/>
  <c r="S17" i="58"/>
  <c r="S21" i="58"/>
  <c r="S25" i="58"/>
  <c r="R28" i="58"/>
  <c r="S38" i="58"/>
  <c r="U39" i="58"/>
  <c r="O55" i="58"/>
  <c r="S48" i="58"/>
  <c r="S52" i="58"/>
  <c r="S53" i="58"/>
  <c r="K55" i="58"/>
  <c r="W28" i="58"/>
  <c r="G55" i="58"/>
  <c r="P55" i="58"/>
  <c r="S7" i="58"/>
  <c r="T28" i="58"/>
  <c r="S10" i="58"/>
  <c r="S14" i="58"/>
  <c r="S18" i="58"/>
  <c r="S22" i="58"/>
  <c r="S26" i="58"/>
  <c r="S37" i="58"/>
  <c r="T39" i="58"/>
  <c r="U54" i="58"/>
  <c r="S41" i="58"/>
  <c r="W54" i="58"/>
  <c r="S49" i="58"/>
  <c r="M55" i="58"/>
  <c r="I55" i="58"/>
  <c r="N55" i="58"/>
  <c r="V54" i="58"/>
  <c r="V28" i="58"/>
  <c r="S8" i="58"/>
  <c r="S12" i="58"/>
  <c r="S16" i="58"/>
  <c r="S20" i="58"/>
  <c r="R39" i="58"/>
  <c r="Q39" i="58"/>
  <c r="V39" i="58"/>
  <c r="R54" i="58"/>
  <c r="S44" i="58"/>
  <c r="S46" i="58"/>
  <c r="S47" i="58"/>
  <c r="S51" i="58"/>
  <c r="F55" i="58"/>
  <c r="E55" i="58" s="1"/>
  <c r="J55" i="58"/>
  <c r="B71" i="55"/>
  <c r="B77" i="55" s="1"/>
  <c r="B83" i="55" s="1"/>
  <c r="B89" i="55" s="1"/>
  <c r="B95" i="55" s="1"/>
  <c r="B101" i="55" s="1"/>
  <c r="B107" i="55" s="1"/>
  <c r="B113" i="55" s="1"/>
  <c r="B119" i="55" s="1"/>
  <c r="B125" i="55" s="1"/>
  <c r="Q54" i="58"/>
  <c r="C55" i="58"/>
  <c r="L55" i="58" l="1"/>
  <c r="S28" i="58"/>
  <c r="Q55" i="58"/>
  <c r="R55" i="58"/>
  <c r="V55" i="58"/>
  <c r="S54" i="58"/>
  <c r="W55" i="58"/>
  <c r="T55" i="58"/>
  <c r="S39" i="58"/>
  <c r="U55" i="58"/>
  <c r="S55" i="58" l="1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40" i="5"/>
  <c r="G40" i="4" l="1"/>
  <c r="G41" i="4"/>
  <c r="G42" i="4"/>
  <c r="G44" i="4"/>
  <c r="W44" i="5" l="1"/>
  <c r="O54" i="5" l="1"/>
  <c r="P54" i="5"/>
  <c r="Q54" i="5"/>
  <c r="R54" i="5"/>
  <c r="AA54" i="5"/>
  <c r="AA55" i="5" s="1"/>
  <c r="L54" i="5"/>
  <c r="M45" i="5"/>
  <c r="L53" i="4"/>
  <c r="N54" i="5" l="1"/>
  <c r="I53" i="4" l="1"/>
  <c r="J53" i="4"/>
  <c r="K53" i="4"/>
  <c r="N53" i="4"/>
  <c r="O53" i="4"/>
  <c r="P53" i="4"/>
  <c r="Q53" i="4"/>
  <c r="R53" i="4"/>
  <c r="S53" i="4"/>
  <c r="V53" i="4"/>
  <c r="H53" i="4"/>
  <c r="U53" i="4" l="1"/>
  <c r="T53" i="4"/>
  <c r="G43" i="4" l="1"/>
  <c r="M53" i="4"/>
  <c r="G18" i="4" l="1"/>
  <c r="M52" i="5" l="1"/>
  <c r="M53" i="5"/>
  <c r="E52" i="5"/>
  <c r="T52" i="5"/>
  <c r="U52" i="5" l="1"/>
  <c r="M16" i="5"/>
  <c r="M32" i="5" l="1"/>
  <c r="I38" i="4" l="1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H38" i="4"/>
  <c r="M31" i="5" l="1"/>
  <c r="S30" i="5"/>
  <c r="S31" i="5"/>
  <c r="S32" i="5"/>
  <c r="S33" i="5"/>
  <c r="S34" i="5"/>
  <c r="S35" i="5"/>
  <c r="S36" i="5"/>
  <c r="S37" i="5"/>
  <c r="S38" i="5"/>
  <c r="S29" i="5"/>
  <c r="Z30" i="5"/>
  <c r="Z31" i="5"/>
  <c r="Z32" i="5"/>
  <c r="Z33" i="5"/>
  <c r="Z34" i="5"/>
  <c r="Z35" i="5"/>
  <c r="Z36" i="5"/>
  <c r="Z37" i="5"/>
  <c r="Z38" i="5"/>
  <c r="Y30" i="5"/>
  <c r="Y31" i="5"/>
  <c r="Y32" i="5"/>
  <c r="Y33" i="5"/>
  <c r="Y34" i="5"/>
  <c r="Y35" i="5"/>
  <c r="Y36" i="5"/>
  <c r="Y37" i="5"/>
  <c r="Y38" i="5"/>
  <c r="X30" i="5"/>
  <c r="X31" i="5"/>
  <c r="X32" i="5"/>
  <c r="X33" i="5"/>
  <c r="X34" i="5"/>
  <c r="X35" i="5"/>
  <c r="X36" i="5"/>
  <c r="X37" i="5"/>
  <c r="X38" i="5"/>
  <c r="W30" i="5"/>
  <c r="W31" i="5"/>
  <c r="W32" i="5"/>
  <c r="W33" i="5"/>
  <c r="W34" i="5"/>
  <c r="W35" i="5"/>
  <c r="W36" i="5"/>
  <c r="W37" i="5"/>
  <c r="W38" i="5"/>
  <c r="V30" i="5"/>
  <c r="V31" i="5"/>
  <c r="V32" i="5"/>
  <c r="V33" i="5"/>
  <c r="V34" i="5"/>
  <c r="V35" i="5"/>
  <c r="V36" i="5"/>
  <c r="V37" i="5"/>
  <c r="V38" i="5"/>
  <c r="U30" i="5" l="1"/>
  <c r="U31" i="5"/>
  <c r="U33" i="5"/>
  <c r="U32" i="5"/>
  <c r="S39" i="5"/>
  <c r="V27" i="4" l="1"/>
  <c r="V54" i="4" s="1"/>
  <c r="U27" i="4"/>
  <c r="U54" i="4" s="1"/>
  <c r="T27" i="4"/>
  <c r="T54" i="4" s="1"/>
  <c r="S27" i="4"/>
  <c r="S54" i="4" s="1"/>
  <c r="R27" i="4"/>
  <c r="R54" i="4" s="1"/>
  <c r="Q27" i="4"/>
  <c r="Q54" i="4" s="1"/>
  <c r="P27" i="4"/>
  <c r="P54" i="4" s="1"/>
  <c r="O27" i="4"/>
  <c r="O54" i="4" s="1"/>
  <c r="N27" i="4"/>
  <c r="N54" i="4" s="1"/>
  <c r="M27" i="4"/>
  <c r="M54" i="4" s="1"/>
  <c r="L27" i="4"/>
  <c r="L54" i="4" s="1"/>
  <c r="K27" i="4"/>
  <c r="K54" i="4" s="1"/>
  <c r="J27" i="4"/>
  <c r="J54" i="4" s="1"/>
  <c r="I27" i="4"/>
  <c r="I54" i="4" s="1"/>
  <c r="H27" i="4"/>
  <c r="H54" i="4" s="1"/>
  <c r="C39" i="5" l="1"/>
  <c r="Y53" i="5" l="1"/>
  <c r="V53" i="5"/>
  <c r="W42" i="5"/>
  <c r="W43" i="5"/>
  <c r="M35" i="5"/>
  <c r="M36" i="5"/>
  <c r="M37" i="5"/>
  <c r="M38" i="5"/>
  <c r="E36" i="5"/>
  <c r="U36" i="5" l="1"/>
  <c r="D53" i="4"/>
  <c r="E53" i="4"/>
  <c r="F53" i="4"/>
  <c r="G47" i="4"/>
  <c r="G48" i="4"/>
  <c r="G49" i="4"/>
  <c r="G50" i="4"/>
  <c r="G52" i="4"/>
  <c r="G39" i="4"/>
  <c r="G29" i="4"/>
  <c r="G30" i="4"/>
  <c r="G31" i="4"/>
  <c r="G32" i="4"/>
  <c r="G33" i="4"/>
  <c r="G34" i="4"/>
  <c r="G35" i="4"/>
  <c r="G37" i="4"/>
  <c r="G28" i="4"/>
  <c r="C53" i="4"/>
  <c r="D38" i="4"/>
  <c r="E38" i="4"/>
  <c r="F38" i="4"/>
  <c r="D27" i="4"/>
  <c r="C38" i="4"/>
  <c r="E27" i="4"/>
  <c r="F27" i="4"/>
  <c r="C27" i="4"/>
  <c r="G7" i="4"/>
  <c r="G8" i="4"/>
  <c r="G9" i="4"/>
  <c r="G10" i="4"/>
  <c r="G12" i="4"/>
  <c r="G13" i="4"/>
  <c r="G14" i="4"/>
  <c r="G15" i="4"/>
  <c r="G16" i="4"/>
  <c r="G17" i="4"/>
  <c r="G19" i="4"/>
  <c r="G20" i="4"/>
  <c r="G21" i="4"/>
  <c r="G22" i="4"/>
  <c r="G23" i="4"/>
  <c r="G24" i="4"/>
  <c r="G25" i="4"/>
  <c r="G26" i="4"/>
  <c r="G6" i="4"/>
  <c r="F54" i="4" l="1"/>
  <c r="E54" i="4"/>
  <c r="D54" i="4"/>
  <c r="G53" i="4"/>
  <c r="C54" i="4"/>
  <c r="G38" i="4"/>
  <c r="G27" i="4"/>
  <c r="T30" i="5"/>
  <c r="T31" i="5"/>
  <c r="T32" i="5"/>
  <c r="T33" i="5"/>
  <c r="T34" i="5"/>
  <c r="T35" i="5"/>
  <c r="T36" i="5"/>
  <c r="T37" i="5"/>
  <c r="T38" i="5"/>
  <c r="T29" i="5"/>
  <c r="G54" i="4" l="1"/>
  <c r="T39" i="5"/>
  <c r="D28" i="5"/>
  <c r="D39" i="5"/>
  <c r="K54" i="5" l="1"/>
  <c r="Y47" i="5"/>
  <c r="M44" i="5"/>
  <c r="G54" i="5" l="1"/>
  <c r="H54" i="5"/>
  <c r="J54" i="5"/>
  <c r="C54" i="5"/>
  <c r="I54" i="5" l="1"/>
  <c r="F54" i="5" l="1"/>
  <c r="E48" i="5"/>
  <c r="V48" i="5"/>
  <c r="Y16" i="5" l="1"/>
  <c r="M33" i="5" l="1"/>
  <c r="E16" i="5" l="1"/>
  <c r="S21" i="5" l="1"/>
  <c r="X21" i="5"/>
  <c r="D54" i="5" l="1"/>
  <c r="D55" i="5" s="1"/>
  <c r="D57" i="5" l="1"/>
  <c r="D57" i="58"/>
  <c r="E41" i="5"/>
  <c r="E42" i="5"/>
  <c r="E43" i="5"/>
  <c r="E44" i="5"/>
  <c r="E45" i="5"/>
  <c r="E46" i="5"/>
  <c r="E47" i="5"/>
  <c r="E49" i="5"/>
  <c r="E50" i="5"/>
  <c r="E51" i="5"/>
  <c r="E53" i="5"/>
  <c r="E40" i="5"/>
  <c r="E54" i="5" l="1"/>
  <c r="M20" i="5"/>
  <c r="F56" i="4" l="1"/>
  <c r="Z53" i="5"/>
  <c r="W53" i="5"/>
  <c r="Z51" i="5"/>
  <c r="Y51" i="5"/>
  <c r="X51" i="5"/>
  <c r="V51" i="5"/>
  <c r="M51" i="5"/>
  <c r="U51" i="5" s="1"/>
  <c r="W51" i="5"/>
  <c r="Z50" i="5"/>
  <c r="Y50" i="5"/>
  <c r="X50" i="5"/>
  <c r="W50" i="5"/>
  <c r="V50" i="5"/>
  <c r="M50" i="5"/>
  <c r="U50" i="5" s="1"/>
  <c r="T50" i="5"/>
  <c r="Z49" i="5"/>
  <c r="Y49" i="5"/>
  <c r="X49" i="5"/>
  <c r="W49" i="5"/>
  <c r="V49" i="5"/>
  <c r="M49" i="5"/>
  <c r="U49" i="5" s="1"/>
  <c r="Z48" i="5"/>
  <c r="Y48" i="5"/>
  <c r="X48" i="5"/>
  <c r="W48" i="5"/>
  <c r="M48" i="5"/>
  <c r="U48" i="5" s="1"/>
  <c r="Z47" i="5"/>
  <c r="X47" i="5"/>
  <c r="W47" i="5"/>
  <c r="V47" i="5"/>
  <c r="M47" i="5"/>
  <c r="U47" i="5" s="1"/>
  <c r="T47" i="5"/>
  <c r="Z46" i="5"/>
  <c r="X46" i="5"/>
  <c r="W46" i="5"/>
  <c r="V46" i="5"/>
  <c r="M46" i="5"/>
  <c r="U46" i="5" s="1"/>
  <c r="Z45" i="5"/>
  <c r="Y45" i="5"/>
  <c r="X45" i="5"/>
  <c r="W45" i="5"/>
  <c r="V45" i="5"/>
  <c r="T45" i="5"/>
  <c r="U45" i="5"/>
  <c r="X44" i="5"/>
  <c r="V44" i="5"/>
  <c r="T44" i="5"/>
  <c r="U44" i="5"/>
  <c r="Z43" i="5"/>
  <c r="Y43" i="5"/>
  <c r="X43" i="5"/>
  <c r="V43" i="5"/>
  <c r="M43" i="5"/>
  <c r="U43" i="5" s="1"/>
  <c r="Y42" i="5"/>
  <c r="X42" i="5"/>
  <c r="V42" i="5"/>
  <c r="M42" i="5"/>
  <c r="U42" i="5" s="1"/>
  <c r="T42" i="5"/>
  <c r="Z41" i="5"/>
  <c r="Y41" i="5"/>
  <c r="X41" i="5"/>
  <c r="W41" i="5"/>
  <c r="V41" i="5"/>
  <c r="M41" i="5"/>
  <c r="Z40" i="5"/>
  <c r="Y40" i="5"/>
  <c r="X40" i="5"/>
  <c r="W40" i="5"/>
  <c r="V40" i="5"/>
  <c r="T40" i="5"/>
  <c r="R39" i="5"/>
  <c r="Q39" i="5"/>
  <c r="P39" i="5"/>
  <c r="O39" i="5"/>
  <c r="N39" i="5"/>
  <c r="L39" i="5"/>
  <c r="K39" i="5"/>
  <c r="J39" i="5"/>
  <c r="I39" i="5"/>
  <c r="H39" i="5"/>
  <c r="G39" i="5"/>
  <c r="F39" i="5"/>
  <c r="E38" i="5"/>
  <c r="U38" i="5" s="1"/>
  <c r="E37" i="5"/>
  <c r="U37" i="5" s="1"/>
  <c r="E35" i="5"/>
  <c r="U35" i="5" s="1"/>
  <c r="M34" i="5"/>
  <c r="E34" i="5"/>
  <c r="E33" i="5"/>
  <c r="E32" i="5"/>
  <c r="E31" i="5"/>
  <c r="M30" i="5"/>
  <c r="E30" i="5"/>
  <c r="Z29" i="5"/>
  <c r="Y29" i="5"/>
  <c r="X29" i="5"/>
  <c r="W29" i="5"/>
  <c r="V29" i="5"/>
  <c r="M29" i="5"/>
  <c r="E29" i="5"/>
  <c r="R28" i="5"/>
  <c r="Q28" i="5"/>
  <c r="P28" i="5"/>
  <c r="O28" i="5"/>
  <c r="N28" i="5"/>
  <c r="L28" i="5"/>
  <c r="K28" i="5"/>
  <c r="J28" i="5"/>
  <c r="I28" i="5"/>
  <c r="H28" i="5"/>
  <c r="G28" i="5"/>
  <c r="F28" i="5"/>
  <c r="C28" i="5"/>
  <c r="C55" i="5" s="1"/>
  <c r="Z27" i="5"/>
  <c r="Y27" i="5"/>
  <c r="X27" i="5"/>
  <c r="W27" i="5"/>
  <c r="V27" i="5"/>
  <c r="T27" i="5"/>
  <c r="S27" i="5"/>
  <c r="M27" i="5"/>
  <c r="E27" i="5"/>
  <c r="Z26" i="5"/>
  <c r="Y26" i="5"/>
  <c r="X26" i="5"/>
  <c r="W26" i="5"/>
  <c r="V26" i="5"/>
  <c r="T26" i="5"/>
  <c r="S26" i="5"/>
  <c r="M26" i="5"/>
  <c r="E26" i="5"/>
  <c r="Z25" i="5"/>
  <c r="Y25" i="5"/>
  <c r="X25" i="5"/>
  <c r="W25" i="5"/>
  <c r="V25" i="5"/>
  <c r="T25" i="5"/>
  <c r="S25" i="5"/>
  <c r="M25" i="5"/>
  <c r="E25" i="5"/>
  <c r="Z24" i="5"/>
  <c r="Y24" i="5"/>
  <c r="X24" i="5"/>
  <c r="W24" i="5"/>
  <c r="V24" i="5"/>
  <c r="T24" i="5"/>
  <c r="S24" i="5"/>
  <c r="M24" i="5"/>
  <c r="E24" i="5"/>
  <c r="Z23" i="5"/>
  <c r="Y23" i="5"/>
  <c r="X23" i="5"/>
  <c r="W23" i="5"/>
  <c r="V23" i="5"/>
  <c r="T23" i="5"/>
  <c r="S23" i="5"/>
  <c r="M23" i="5"/>
  <c r="E23" i="5"/>
  <c r="Z22" i="5"/>
  <c r="Y22" i="5"/>
  <c r="X22" i="5"/>
  <c r="W22" i="5"/>
  <c r="V22" i="5"/>
  <c r="T22" i="5"/>
  <c r="S22" i="5"/>
  <c r="M22" i="5"/>
  <c r="E22" i="5"/>
  <c r="Z21" i="5"/>
  <c r="Y21" i="5"/>
  <c r="W21" i="5"/>
  <c r="V21" i="5"/>
  <c r="T21" i="5"/>
  <c r="M21" i="5"/>
  <c r="E21" i="5"/>
  <c r="Z20" i="5"/>
  <c r="Y20" i="5"/>
  <c r="X20" i="5"/>
  <c r="W20" i="5"/>
  <c r="V20" i="5"/>
  <c r="T20" i="5"/>
  <c r="S20" i="5"/>
  <c r="E20" i="5"/>
  <c r="U20" i="5" s="1"/>
  <c r="Z19" i="5"/>
  <c r="Y19" i="5"/>
  <c r="X19" i="5"/>
  <c r="W19" i="5"/>
  <c r="V19" i="5"/>
  <c r="T19" i="5"/>
  <c r="S19" i="5"/>
  <c r="M19" i="5"/>
  <c r="E19" i="5"/>
  <c r="Z18" i="5"/>
  <c r="Y18" i="5"/>
  <c r="X18" i="5"/>
  <c r="W18" i="5"/>
  <c r="V18" i="5"/>
  <c r="T18" i="5"/>
  <c r="S18" i="5"/>
  <c r="M18" i="5"/>
  <c r="E18" i="5"/>
  <c r="Z17" i="5"/>
  <c r="Y17" i="5"/>
  <c r="X17" i="5"/>
  <c r="W17" i="5"/>
  <c r="V17" i="5"/>
  <c r="T17" i="5"/>
  <c r="S17" i="5"/>
  <c r="M17" i="5"/>
  <c r="E17" i="5"/>
  <c r="Z16" i="5"/>
  <c r="X16" i="5"/>
  <c r="W16" i="5"/>
  <c r="V16" i="5"/>
  <c r="T16" i="5"/>
  <c r="S16" i="5"/>
  <c r="Z15" i="5"/>
  <c r="Y15" i="5"/>
  <c r="X15" i="5"/>
  <c r="W15" i="5"/>
  <c r="V15" i="5"/>
  <c r="T15" i="5"/>
  <c r="S15" i="5"/>
  <c r="M15" i="5"/>
  <c r="E15" i="5"/>
  <c r="Z14" i="5"/>
  <c r="Y14" i="5"/>
  <c r="X14" i="5"/>
  <c r="W14" i="5"/>
  <c r="V14" i="5"/>
  <c r="T14" i="5"/>
  <c r="S14" i="5"/>
  <c r="M14" i="5"/>
  <c r="E14" i="5"/>
  <c r="Z13" i="5"/>
  <c r="Y13" i="5"/>
  <c r="X13" i="5"/>
  <c r="W13" i="5"/>
  <c r="V13" i="5"/>
  <c r="T13" i="5"/>
  <c r="S13" i="5"/>
  <c r="M13" i="5"/>
  <c r="E13" i="5"/>
  <c r="Z12" i="5"/>
  <c r="Y12" i="5"/>
  <c r="X12" i="5"/>
  <c r="W12" i="5"/>
  <c r="V12" i="5"/>
  <c r="T12" i="5"/>
  <c r="S12" i="5"/>
  <c r="E12" i="5"/>
  <c r="U12" i="5" s="1"/>
  <c r="Z11" i="5"/>
  <c r="Y11" i="5"/>
  <c r="X11" i="5"/>
  <c r="W11" i="5"/>
  <c r="V11" i="5"/>
  <c r="T11" i="5"/>
  <c r="S11" i="5"/>
  <c r="M11" i="5"/>
  <c r="E11" i="5"/>
  <c r="Z10" i="5"/>
  <c r="Y10" i="5"/>
  <c r="X10" i="5"/>
  <c r="W10" i="5"/>
  <c r="V10" i="5"/>
  <c r="T10" i="5"/>
  <c r="S10" i="5"/>
  <c r="M10" i="5"/>
  <c r="E10" i="5"/>
  <c r="Z9" i="5"/>
  <c r="Y9" i="5"/>
  <c r="X9" i="5"/>
  <c r="W9" i="5"/>
  <c r="V9" i="5"/>
  <c r="T9" i="5"/>
  <c r="S9" i="5"/>
  <c r="M9" i="5"/>
  <c r="E9" i="5"/>
  <c r="Z8" i="5"/>
  <c r="Y8" i="5"/>
  <c r="X8" i="5"/>
  <c r="W8" i="5"/>
  <c r="V8" i="5"/>
  <c r="T8" i="5"/>
  <c r="S8" i="5"/>
  <c r="M8" i="5"/>
  <c r="E8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Z7" i="5"/>
  <c r="Y7" i="5"/>
  <c r="X7" i="5"/>
  <c r="W7" i="5"/>
  <c r="V7" i="5"/>
  <c r="T7" i="5"/>
  <c r="S7" i="5"/>
  <c r="M7" i="5"/>
  <c r="E7" i="5"/>
  <c r="E28" i="5" l="1"/>
  <c r="F55" i="5"/>
  <c r="J55" i="5"/>
  <c r="O55" i="5"/>
  <c r="G55" i="5"/>
  <c r="K55" i="5"/>
  <c r="P55" i="5"/>
  <c r="Y54" i="5"/>
  <c r="H55" i="5"/>
  <c r="L55" i="5"/>
  <c r="Q55" i="5"/>
  <c r="V54" i="5"/>
  <c r="Z54" i="5"/>
  <c r="W54" i="5"/>
  <c r="I55" i="5"/>
  <c r="N55" i="5"/>
  <c r="R55" i="5"/>
  <c r="M54" i="5"/>
  <c r="U23" i="5"/>
  <c r="U24" i="5"/>
  <c r="V39" i="5"/>
  <c r="Z39" i="5"/>
  <c r="Y39" i="5"/>
  <c r="U29" i="5"/>
  <c r="U34" i="5"/>
  <c r="W39" i="5"/>
  <c r="X39" i="5"/>
  <c r="U41" i="5"/>
  <c r="U15" i="5"/>
  <c r="U19" i="5"/>
  <c r="U21" i="5"/>
  <c r="U9" i="5"/>
  <c r="M39" i="5"/>
  <c r="U8" i="5"/>
  <c r="U11" i="5"/>
  <c r="S28" i="5"/>
  <c r="E39" i="5"/>
  <c r="U7" i="5"/>
  <c r="V28" i="5"/>
  <c r="Z28" i="5"/>
  <c r="U10" i="5"/>
  <c r="U14" i="5"/>
  <c r="U18" i="5"/>
  <c r="U27" i="5"/>
  <c r="U16" i="5"/>
  <c r="U25" i="5"/>
  <c r="M28" i="5"/>
  <c r="U13" i="5"/>
  <c r="U17" i="5"/>
  <c r="U22" i="5"/>
  <c r="U26" i="5"/>
  <c r="W28" i="5"/>
  <c r="X28" i="5"/>
  <c r="Y28" i="5"/>
  <c r="S54" i="5"/>
  <c r="X53" i="5"/>
  <c r="X54" i="5" s="1"/>
  <c r="T28" i="5"/>
  <c r="T41" i="5"/>
  <c r="T49" i="5"/>
  <c r="T43" i="5"/>
  <c r="T46" i="5"/>
  <c r="T48" i="5"/>
  <c r="X55" i="5" l="1"/>
  <c r="S55" i="5"/>
  <c r="Z55" i="5"/>
  <c r="V55" i="5"/>
  <c r="Y55" i="5"/>
  <c r="E55" i="5"/>
  <c r="M55" i="5"/>
  <c r="W55" i="5"/>
  <c r="U39" i="5"/>
  <c r="U53" i="5"/>
  <c r="T51" i="5"/>
  <c r="U28" i="5"/>
  <c r="T53" i="5"/>
  <c r="U40" i="5"/>
  <c r="T54" i="5" l="1"/>
  <c r="T55" i="5" s="1"/>
  <c r="U54" i="5"/>
  <c r="U55" i="5" s="1"/>
</calcChain>
</file>

<file path=xl/sharedStrings.xml><?xml version="1.0" encoding="utf-8"?>
<sst xmlns="http://schemas.openxmlformats.org/spreadsheetml/2006/main" count="868" uniqueCount="271">
  <si>
    <t xml:space="preserve">  </t>
  </si>
  <si>
    <t>/мянган.төгрөгөөр/</t>
  </si>
  <si>
    <t>д/д/</t>
  </si>
  <si>
    <t xml:space="preserve"> Аймгийн нэр /Байгууллагын нэр/</t>
  </si>
  <si>
    <t>Албан шаардлага</t>
  </si>
  <si>
    <t>Актын тоо</t>
  </si>
  <si>
    <t>Нийт зөрчлийн дүн</t>
  </si>
  <si>
    <t xml:space="preserve">        Дутуу ногдуулсан</t>
  </si>
  <si>
    <t>Төрийн өмчийн хөрөнгийг</t>
  </si>
  <si>
    <t xml:space="preserve">    Төсвийн хөрөнгө мөнгийг</t>
  </si>
  <si>
    <t>Үндсэн баримтгүй зарцуулсан болон данс бүртгэлд тусгаагүй</t>
  </si>
  <si>
    <t>Өр авлага үндэслэлгүй хаасан</t>
  </si>
  <si>
    <t>Дутуу болон илүү олгосон цалин хөлс, нөхвөр</t>
  </si>
  <si>
    <t>Ашиглаж дутагдуулсан хөрөнгө</t>
  </si>
  <si>
    <t>Бусад</t>
  </si>
  <si>
    <t>АШ-ын тоо</t>
  </si>
  <si>
    <t>Мөнгөн дүн</t>
  </si>
  <si>
    <t>Актаар тогтоосон төлбөр  зөрчлийн дүн</t>
  </si>
  <si>
    <t>Албан татвар,төлбөр ,хураамж</t>
  </si>
  <si>
    <t>Түрээсийн төлбөр</t>
  </si>
  <si>
    <t>Төрийн өмчийн ноогдол ашиг</t>
  </si>
  <si>
    <t>ЭМД,НДШ хураамж</t>
  </si>
  <si>
    <t>ТУЗ-ийн гишүүн төрийн албан хаагчид эрх бүхий байгууллагаас тогтоосон цалин хөлснөөс бусад  шан харамж, урамшуулал олгосон</t>
  </si>
  <si>
    <t>Данс бүртгэлд тусгаагүй, тушаал шийдвэргүй акталсан</t>
  </si>
  <si>
    <t>Эрх бүхий байгууллагын шийдвэргүйгээр ой баяр тэмдэглэх, хандив, шагнал, бэлэг дурсгалд олгох</t>
  </si>
  <si>
    <t>Бусдад зээлдүүлж түр ашиглуулсан</t>
  </si>
  <si>
    <t>Зориулалт бусаар зарцуулсан</t>
  </si>
  <si>
    <t xml:space="preserve">Хандивлаж ивээн тэтгэсэн, их хэмжээгээр олгосон шагнал бэлэг дурсгал </t>
  </si>
  <si>
    <t>Архангай аймаг</t>
  </si>
  <si>
    <r>
      <t> </t>
    </r>
    <r>
      <rPr>
        <sz val="10"/>
        <rFont val="Arial"/>
        <family val="2"/>
      </rPr>
      <t xml:space="preserve">                                          </t>
    </r>
  </si>
  <si>
    <t xml:space="preserve"> Баян-Өлгий аймаг</t>
  </si>
  <si>
    <t xml:space="preserve">                                           </t>
  </si>
  <si>
    <t xml:space="preserve"> Баянхонгор аймаг</t>
  </si>
  <si>
    <t xml:space="preserve"> Булган аймаг</t>
  </si>
  <si>
    <t xml:space="preserve"> Говь-Алтай аймаг</t>
  </si>
  <si>
    <t xml:space="preserve"> Говьсүмбэр аймаг</t>
  </si>
  <si>
    <t xml:space="preserve"> Дархан-Уул аймаг </t>
  </si>
  <si>
    <t xml:space="preserve"> Дорноговь аймаг</t>
  </si>
  <si>
    <t xml:space="preserve"> Дорнод аймаг</t>
  </si>
  <si>
    <t xml:space="preserve"> Дундговь аймаг</t>
  </si>
  <si>
    <t xml:space="preserve"> Завхан аймаг</t>
  </si>
  <si>
    <t xml:space="preserve"> Орхон аймаг</t>
  </si>
  <si>
    <t xml:space="preserve"> Өвөрхангай аймаг</t>
  </si>
  <si>
    <t xml:space="preserve"> Өмнөговь аймаг</t>
  </si>
  <si>
    <t xml:space="preserve"> Сүхбаатар аймаг</t>
  </si>
  <si>
    <t xml:space="preserve"> Сэлэнгэ аймаг</t>
  </si>
  <si>
    <t xml:space="preserve"> Төв аймаг</t>
  </si>
  <si>
    <t xml:space="preserve"> Увс аймаг</t>
  </si>
  <si>
    <t xml:space="preserve"> Ховд аймаг</t>
  </si>
  <si>
    <t xml:space="preserve"> Хөвсгөл аймаг</t>
  </si>
  <si>
    <t xml:space="preserve"> Хэнтий аймаг</t>
  </si>
  <si>
    <t xml:space="preserve"> Аймгийн дүн</t>
  </si>
  <si>
    <t>Нийслэлийн ДАГазар</t>
  </si>
  <si>
    <t>Багануур дүүрэг</t>
  </si>
  <si>
    <t>Багахангай дүүрэг</t>
  </si>
  <si>
    <t>Баянгол дүүрэг</t>
  </si>
  <si>
    <t>Баянзүрх дүүрэг</t>
  </si>
  <si>
    <t>Налайх дүүрэг</t>
  </si>
  <si>
    <t>Сонгинохайрхан дүүрэг</t>
  </si>
  <si>
    <t>Сүхбаатар дүүрэг</t>
  </si>
  <si>
    <t>Хан-Уул дүүрэг</t>
  </si>
  <si>
    <t>Чингэлтэй дүүрэг</t>
  </si>
  <si>
    <t>Нийслэлийн дүн</t>
  </si>
  <si>
    <t>Батлан хамгаалах яам</t>
  </si>
  <si>
    <t>БОАЖЯам</t>
  </si>
  <si>
    <t>БСШУЯам</t>
  </si>
  <si>
    <t>БХБЯам</t>
  </si>
  <si>
    <t>Гадаад харилцааны яам</t>
  </si>
  <si>
    <t>ЗТХЯам</t>
  </si>
  <si>
    <t>Сангийн яам</t>
  </si>
  <si>
    <t>Соёлын Яам</t>
  </si>
  <si>
    <t>УУХҮЯам</t>
  </si>
  <si>
    <t>ХЗДХЯам</t>
  </si>
  <si>
    <t>ХНХЯам</t>
  </si>
  <si>
    <t>ХХААХҮЯам</t>
  </si>
  <si>
    <t>Эрүүл мэндийн яам</t>
  </si>
  <si>
    <t>Эрчим хүчний яам</t>
  </si>
  <si>
    <t>Яамдын дүн</t>
  </si>
  <si>
    <t>Танилцсан:</t>
  </si>
  <si>
    <t>Хянасан:</t>
  </si>
  <si>
    <t>Боловсруулсан:</t>
  </si>
  <si>
    <t>/АКТ БҮРЭЭР/</t>
  </si>
  <si>
    <t>д/д</t>
  </si>
  <si>
    <t>Хяналт шалгалт хийгдсэн байгууллагын нэр</t>
  </si>
  <si>
    <t>АКТ</t>
  </si>
  <si>
    <t>Төлбөр зөрчлийн утга</t>
  </si>
  <si>
    <t>Актын дугаар</t>
  </si>
  <si>
    <t>НИЙТ ДҮН</t>
  </si>
  <si>
    <t xml:space="preserve">          </t>
  </si>
  <si>
    <t xml:space="preserve">Үүнээс </t>
  </si>
  <si>
    <t xml:space="preserve"> Торгосон торгууль</t>
  </si>
  <si>
    <t>Шийдвэрлэсэн</t>
  </si>
  <si>
    <t>Үүнээс</t>
  </si>
  <si>
    <t>Барагдсан торгууль</t>
  </si>
  <si>
    <t>Үлдэгдэл</t>
  </si>
  <si>
    <t>Торгуулийн үлдэгдэл</t>
  </si>
  <si>
    <t>Өмнөх онд Актаар тогтоосон төлбөр зөрчлийн үлдэгдлийн дүн</t>
  </si>
  <si>
    <t>Тайлант онд Актаар тогтоосон төлбөр зөрчлийн дүн</t>
  </si>
  <si>
    <t>Улсын Төсөвт</t>
  </si>
  <si>
    <t>Тухайн байгууллагад</t>
  </si>
  <si>
    <t>Орон нутгийн төсөвт</t>
  </si>
  <si>
    <t xml:space="preserve"> Хуулийн байгууллагад шилжүүлсэн</t>
  </si>
  <si>
    <t>Өмнөх оны үлдэгдлээс</t>
  </si>
  <si>
    <t>Тайлант онд тогтоосон актны дүнгээс</t>
  </si>
  <si>
    <t>Өмнөх оны үлдэгдэл</t>
  </si>
  <si>
    <t>Тайлант онд тогтоосон актын үлдэгдэл</t>
  </si>
  <si>
    <t>НИЙТ ҮЛДЭГДЭЛ</t>
  </si>
  <si>
    <t xml:space="preserve"> Хуулийн байгууллагад шийдвэрлэгдээгүй</t>
  </si>
  <si>
    <t xml:space="preserve"> Тайлбар</t>
  </si>
  <si>
    <t xml:space="preserve"> Аймгуудын   дүн</t>
  </si>
  <si>
    <t>Нийслэлийн ДАГ</t>
  </si>
  <si>
    <t>Нийслэл, дүүргийн дүн</t>
  </si>
  <si>
    <t>Соёлын яам</t>
  </si>
  <si>
    <t>СХЭУГ-ЫН ДАРГА                                                       Б.ДОРЖСЭМБЭД</t>
  </si>
  <si>
    <t>Болосруулсан:</t>
  </si>
  <si>
    <t>Хяналт шалгалтад хамрагдсан байгууллагын нэр</t>
  </si>
  <si>
    <t>Тогтоосон</t>
  </si>
  <si>
    <t>Архангай аймгийн дүн</t>
  </si>
  <si>
    <t>Баян-Өлгий аймгийн дүн</t>
  </si>
  <si>
    <t>Баянхонгор аймгийн дүн</t>
  </si>
  <si>
    <t>Булган аймгийн дүн</t>
  </si>
  <si>
    <t>Говь-Алтай аймгийн дүн</t>
  </si>
  <si>
    <t>Говьсүмбэр аймгийн дүн</t>
  </si>
  <si>
    <t>Дархан-Уул аймгийн дүн</t>
  </si>
  <si>
    <t>Дорноговь аймгийн дүн</t>
  </si>
  <si>
    <t>Дорнод аймгийн дүн</t>
  </si>
  <si>
    <t>Дундговь аймгийн дүн</t>
  </si>
  <si>
    <t>Завхан аймгийн дүн</t>
  </si>
  <si>
    <t>Орхон аймгийн дүн</t>
  </si>
  <si>
    <t>Өвөрхангай аймгийн дүн</t>
  </si>
  <si>
    <t>Өмнөговь аймгийн дүн</t>
  </si>
  <si>
    <t>Сүхбаатар аймгийн дүн</t>
  </si>
  <si>
    <t>Сэлэнгэ аймгийн дүн</t>
  </si>
  <si>
    <t>Төв аймгийн дүн</t>
  </si>
  <si>
    <t>Увс аймгийн дүн</t>
  </si>
  <si>
    <t>Ховд аймгийн дүн</t>
  </si>
  <si>
    <t>Хөвсгөл аймгийн дүн</t>
  </si>
  <si>
    <t>Хэнтий аймгийн дүн</t>
  </si>
  <si>
    <t>Багануур дүүргийн дүн</t>
  </si>
  <si>
    <t>Багахангай дүүргийн дүн</t>
  </si>
  <si>
    <t>Баянгол дүүргийн дүн</t>
  </si>
  <si>
    <t>Баянзүрх дүүргийн дүн</t>
  </si>
  <si>
    <t>Налайх дүүргийн дүн</t>
  </si>
  <si>
    <t>Сонгинохайрхан дүүргийн дүн</t>
  </si>
  <si>
    <t>Сүхбаатар дүүргийн дүн</t>
  </si>
  <si>
    <t>Хан-Уул дүүргийн дүн</t>
  </si>
  <si>
    <t>.</t>
  </si>
  <si>
    <t>Чингэлтэй дүүргийн дүн</t>
  </si>
  <si>
    <t>Батлан хамгаалах яамны дүн</t>
  </si>
  <si>
    <t>БОАЖЯамны дүн</t>
  </si>
  <si>
    <t>БСШУЯамны дүн</t>
  </si>
  <si>
    <t>БХБЯамны дүн</t>
  </si>
  <si>
    <t>Гадаад харилцааны яамны дүн</t>
  </si>
  <si>
    <t>ЗТХЯамны дүн</t>
  </si>
  <si>
    <t>Сангийн яамны дүн</t>
  </si>
  <si>
    <t>Соёлын яамны дүн</t>
  </si>
  <si>
    <t>УУХҮЯамны дүн</t>
  </si>
  <si>
    <t>ХЗДХЯамны дүн</t>
  </si>
  <si>
    <t>ХНХЯамны дүн</t>
  </si>
  <si>
    <t>ХХААХҮЯамны дүн</t>
  </si>
  <si>
    <t>Эрүүл мэндийн яамны дүн</t>
  </si>
  <si>
    <t>Эрчим хүчний яамны дүн</t>
  </si>
  <si>
    <t>/АЛБАН ШААРДЛАГА БҮРЭЭР/</t>
  </si>
  <si>
    <t>Зөрчлийн утга</t>
  </si>
  <si>
    <t>Албан шаардлагын тоо</t>
  </si>
  <si>
    <t>Албан шаардлагын дугаар</t>
  </si>
  <si>
    <t>Өмнөх онд бисэн Албан шаардлагын зөрчлийн үлдэгдэл дүн</t>
  </si>
  <si>
    <t>Тайлант онд бичсэн Албан шаардлагын зөрчлийн дүн</t>
  </si>
  <si>
    <t>Тайлант оны Албан шаардлагын дүнгээс</t>
  </si>
  <si>
    <t>Тайлант оны Албан шаардлагын үлдэгдэл</t>
  </si>
  <si>
    <t>Байгууллагын нэр</t>
  </si>
  <si>
    <t>Төлөвлөгөөт</t>
  </si>
  <si>
    <t>Төлөвлөгөөт бус</t>
  </si>
  <si>
    <t>ҮҮНЭЭС</t>
  </si>
  <si>
    <t>Нийт хяналт шалгалтын тоо</t>
  </si>
  <si>
    <t>Дотоод аудит</t>
  </si>
  <si>
    <t>СХШалгалт</t>
  </si>
  <si>
    <t>Хамтарсан</t>
  </si>
  <si>
    <t>Төлөвлөгөө</t>
  </si>
  <si>
    <t>Гүйцэтгэл</t>
  </si>
  <si>
    <t>НИЙТ</t>
  </si>
  <si>
    <t>Санхүүгийн хяналт шалгалтын улсын байцаагчдын 2021 оны жилийн эцсийн Санхүүгийн хяналт шалгалтаар илрүүлсэн төлбөр зөрчлийн шийдвэрлэлтийн мэдээ /Албан шаардлага байгууллагаар/</t>
  </si>
  <si>
    <t>2021 ОНЫ ЖИЛИЙН ЭЦСИЙН ДОТООД АУДИТ, САНХҮҮГИЙН ХЯНАЛТ ШАЛГАЛТЫН ТОО</t>
  </si>
  <si>
    <t xml:space="preserve">Цөм сүрэг үржлийн төв </t>
  </si>
  <si>
    <t>Илчлэг Шивээ ОНӨААТҮГ</t>
  </si>
  <si>
    <t>2021-22/02-02</t>
  </si>
  <si>
    <t>2021-22/02-03</t>
  </si>
  <si>
    <t>2021-22/02-04</t>
  </si>
  <si>
    <t>2021-22/02-05</t>
  </si>
  <si>
    <t>2021-22/02-06</t>
  </si>
  <si>
    <t>2021-22/02-07</t>
  </si>
  <si>
    <t>2021-22/02-08</t>
  </si>
  <si>
    <t>2021-22/02-09</t>
  </si>
  <si>
    <t>2021-22/02-10</t>
  </si>
  <si>
    <t>2021-22/02-11</t>
  </si>
  <si>
    <t>2021-22/02-16</t>
  </si>
  <si>
    <t>2021-22/02-17</t>
  </si>
  <si>
    <t>2021-22/02-18</t>
  </si>
  <si>
    <t>2021-22/02-19</t>
  </si>
  <si>
    <t>2021-22/02-20</t>
  </si>
  <si>
    <t>2021-22/02-21</t>
  </si>
  <si>
    <t>2021-22/02-22</t>
  </si>
  <si>
    <t>2021-22/02-24</t>
  </si>
  <si>
    <t>2021-22/02-25</t>
  </si>
  <si>
    <t>2021-22/02-26</t>
  </si>
  <si>
    <t>2021-22/02-27</t>
  </si>
  <si>
    <t>2021-22/02-28</t>
  </si>
  <si>
    <t>2021-22/02-29</t>
  </si>
  <si>
    <t xml:space="preserve">Тохижилт Сүмбэр ОНӨААТҮГ </t>
  </si>
  <si>
    <t xml:space="preserve">Шивээговь сумын Засаг дарга </t>
  </si>
  <si>
    <t xml:space="preserve">ГХБХБГазар </t>
  </si>
  <si>
    <t xml:space="preserve">ШШГА 425-р анги </t>
  </si>
  <si>
    <t>Баянтал СХСан</t>
  </si>
  <si>
    <t>Шивээговь СХСан</t>
  </si>
  <si>
    <t>2021-22/02-12</t>
  </si>
  <si>
    <t>2021-22/02-13</t>
  </si>
  <si>
    <t>2021-22/02-14</t>
  </si>
  <si>
    <t>2021-22/02-15</t>
  </si>
  <si>
    <t>2021-22/01-23</t>
  </si>
  <si>
    <t xml:space="preserve">Сүмбэр сумын  Засаг  дарга </t>
  </si>
  <si>
    <t xml:space="preserve">Шивээговь сумын Эрүүл мэндийн төв </t>
  </si>
  <si>
    <t>2021-22/02-01</t>
  </si>
  <si>
    <t xml:space="preserve">СХШУАБ                                                               Л.ОДОНТУЯА </t>
  </si>
  <si>
    <t xml:space="preserve">ГСА СХАА-ны  ДАРГА                               Н.АЛТАНЦЭЦЭГ </t>
  </si>
  <si>
    <t xml:space="preserve">ГОВЬСҮМБЭР АЙМАГ СХАА-ны даргаи                                   Н.АЛТАНЦЭЦЭГИ </t>
  </si>
  <si>
    <t xml:space="preserve">СХШУАБАЙЦААГЧ                                                  Л.ОДОНТУЯА </t>
  </si>
  <si>
    <t>СХШУАБАЙЦААГЧ:</t>
  </si>
  <si>
    <t xml:space="preserve">Л.ОДОНТУЯА </t>
  </si>
  <si>
    <t xml:space="preserve">ГОВЬСҮМБЭР АЙМАГ СХАА-ны дарга </t>
  </si>
  <si>
    <t xml:space="preserve">Н.АЛТАНЦЭЦЭГ </t>
  </si>
  <si>
    <t>2021 оны  ДА, СХШ хийсэн мэдээ</t>
  </si>
  <si>
    <t>2022-22/01-01</t>
  </si>
  <si>
    <t>2022-22/01-02</t>
  </si>
  <si>
    <t>2022-22/01-03</t>
  </si>
  <si>
    <t>2022-22/01-04</t>
  </si>
  <si>
    <t>2022-22/02-05</t>
  </si>
  <si>
    <t>2022-22/02-06</t>
  </si>
  <si>
    <t>2022-22/02-07</t>
  </si>
  <si>
    <t>2022-22/02-08</t>
  </si>
  <si>
    <t>2022-22/02-09</t>
  </si>
  <si>
    <t>2022-22/02-10</t>
  </si>
  <si>
    <t xml:space="preserve">Сүмбэр сумын Сум хөгжүүлэх сан </t>
  </si>
  <si>
    <t>ГСА ХБШУИАХАТОНӨ</t>
  </si>
  <si>
    <t xml:space="preserve">Боржигин чуулга </t>
  </si>
  <si>
    <t>Баянтал ЭМТөв</t>
  </si>
  <si>
    <t xml:space="preserve">зээлийн хүүгийн төлбөрийг дур мэдэн зогсоосон </t>
  </si>
  <si>
    <t xml:space="preserve">хөдөлмөрийн чадваргүй иргэнд зээл олгосон </t>
  </si>
  <si>
    <t xml:space="preserve">иргэний зээлийн төлбөрийг илүү төлүүлсэн </t>
  </si>
  <si>
    <t xml:space="preserve">зээлийн төлбөрийг дутуу тооцон төлүүлсэн </t>
  </si>
  <si>
    <t xml:space="preserve">шүүхийн шийдвэрээр олгогдоогүй байсан цалинг олгуулах </t>
  </si>
  <si>
    <t>АШБ-гүйгээр шатахуун зарцуулсан</t>
  </si>
  <si>
    <t xml:space="preserve">аймгийн ЭМГ-аас зохих шатахууны мөнгийг өгсөөр байтал байгууллагын төсвөөс давхар зарцуулсан </t>
  </si>
  <si>
    <t>АШБ-гүйгээр хоолны мөнгө  зарцуулсан</t>
  </si>
  <si>
    <t>АШБ-гүйгээр эм тариа зарцуулсан</t>
  </si>
  <si>
    <t xml:space="preserve">Сүмбэр сумын СХСан </t>
  </si>
  <si>
    <t xml:space="preserve">Баянтал Эрүүл мэндийн төв </t>
  </si>
  <si>
    <t>Санхүүгийн хяналт шалгалтын улсын байцаагчдын 2022 оны эхний хагас Санхүүгийн хяналт шалгалтаар илрүүлсэн төлбөр зөрчлийн шийдвэрлэлтийн мэдээ /АКТ байгууллагаар/</t>
  </si>
  <si>
    <t xml:space="preserve">Санхүүгийн хяналт шалгалтын улсын /ахлах/ байцаагчдын 2022 оны эхний хагас  Санхүүгийн хяналт шалгалтаар илрүүлсэн төлбөр, зөрчлийн ангиллын мэдээ </t>
  </si>
  <si>
    <t>Санхүүгийн хяналт шалгалтын улсын байцаагчдын 2022 оны эхний хагас Санхүүгийн хяналт шалгалтаар илрүүлсэн төлбөр, зөрчлийн ангиллын мэдээ /АКТ/</t>
  </si>
  <si>
    <t>Санхүүгийн хяналт шалгалтын улсын байцаагчдын 2022 оны эхний хагас Санхүүгийн хяналт шалгалтаар илрүүлсэн төлбөр зөрчлийн шийдвэрлэлтийн мэдээ /АКТ/</t>
  </si>
  <si>
    <t xml:space="preserve">Сүмбэр СХСан </t>
  </si>
  <si>
    <t xml:space="preserve">Шивээговь ЗДТГазарт </t>
  </si>
  <si>
    <t xml:space="preserve">Баянтал ЭМТөв </t>
  </si>
  <si>
    <t xml:space="preserve">зээлийн хугацаа хэтэрсэн иргэдийн зээлийг шүүхэд нэхэмжлэх </t>
  </si>
  <si>
    <t xml:space="preserve">зээлээ төлөлгүй нас барсан иргэдийн зээлийн үлдэгдлийг хэрхэн шийдвэрлэх талаар шүүхийн байгууллагад хандах </t>
  </si>
  <si>
    <t>шүүхийн шийдвэрийг биелүүлээгүй иргэдийн зээлийн үлдэгдлийг ШШГ байгууллагаар албадан төлүүлэх</t>
  </si>
  <si>
    <t xml:space="preserve">иргэдийн зээлийн үлдэгдлийг дахин тооцоолж балансын үлдэгдлийг тохируулсан </t>
  </si>
  <si>
    <t xml:space="preserve">шүүхийн шийдвэрийг биелүүлэн иргэнийг хохиролгүй болгон буруутай албан тушаалтнаар нөхөн төлүүлэхээр авлага үүсгэх </t>
  </si>
  <si>
    <t xml:space="preserve">Шилэн дансны мэдээлэл нөхөн оруулах </t>
  </si>
  <si>
    <t>Санхүүгийн хяналт шалгалтын улсын байцаагчдын 2022 оны эхний хагас Санхүүгийн хяналт шалгалтаар илрүүлсэн төлбөр, зөрчлийн ангиллын мэдээ /АЛБАН ШААРДЛАГА/</t>
  </si>
  <si>
    <t>Санхүүгийн хяналт шалгалтын улсын байцаагчдын 2022 оны эхний хагас  Санхүүгийн хяналт шалгалтаар илрүүлсэн төлбөр зөрчлийн шийдвэрлэлтийн мэдээ /Албан шаарплага/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</si>
</sst>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 Mon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</cellStyleXfs>
  <cellXfs count="452">
    <xf numFmtId="0" fontId="0" fillId="0" borderId="0" xfId="0"/>
    <xf numFmtId="164" fontId="4" fillId="0" borderId="0" xfId="1" applyNumberFormat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/>
    </xf>
    <xf numFmtId="164" fontId="4" fillId="5" borderId="1" xfId="1" applyNumberFormat="1" applyFont="1" applyFill="1" applyBorder="1" applyAlignment="1">
      <alignment horizontal="right" vertical="top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4" fontId="3" fillId="3" borderId="0" xfId="1" applyNumberFormat="1" applyFont="1" applyFill="1" applyBorder="1" applyAlignment="1">
      <alignment vertical="center"/>
    </xf>
    <xf numFmtId="43" fontId="4" fillId="0" borderId="0" xfId="1" applyFont="1" applyFill="1" applyBorder="1"/>
    <xf numFmtId="1" fontId="2" fillId="0" borderId="0" xfId="1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left" vertical="center"/>
    </xf>
    <xf numFmtId="43" fontId="4" fillId="0" borderId="0" xfId="1" applyFont="1" applyFill="1" applyAlignment="1">
      <alignment vertical="center"/>
    </xf>
    <xf numFmtId="43" fontId="4" fillId="0" borderId="0" xfId="1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43" fontId="4" fillId="0" borderId="0" xfId="1" applyFont="1" applyFill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6" fillId="0" borderId="0" xfId="1" applyFont="1" applyFill="1" applyAlignment="1">
      <alignment vertical="center"/>
    </xf>
    <xf numFmtId="43" fontId="6" fillId="0" borderId="0" xfId="1" applyFont="1" applyFill="1" applyBorder="1" applyAlignment="1">
      <alignment vertical="center"/>
    </xf>
    <xf numFmtId="43" fontId="5" fillId="0" borderId="0" xfId="1" applyFont="1" applyFill="1" applyAlignment="1">
      <alignment vertical="center"/>
    </xf>
    <xf numFmtId="43" fontId="6" fillId="0" borderId="0" xfId="1" applyFont="1" applyFill="1" applyBorder="1" applyAlignment="1">
      <alignment horizontal="right" vertical="top" wrapText="1"/>
    </xf>
    <xf numFmtId="164" fontId="4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5" fillId="8" borderId="1" xfId="1" applyNumberFormat="1" applyFont="1" applyFill="1" applyBorder="1" applyAlignment="1" applyProtection="1">
      <alignment vertical="center"/>
    </xf>
    <xf numFmtId="1" fontId="4" fillId="6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 applyProtection="1">
      <alignment vertical="center"/>
      <protection locked="0"/>
    </xf>
    <xf numFmtId="1" fontId="4" fillId="6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top" wrapText="1"/>
    </xf>
    <xf numFmtId="1" fontId="4" fillId="6" borderId="6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 textRotation="90" wrapText="1"/>
    </xf>
    <xf numFmtId="0" fontId="4" fillId="0" borderId="0" xfId="1" applyNumberFormat="1" applyFont="1" applyFill="1" applyAlignment="1">
      <alignment vertical="center" wrapText="1"/>
    </xf>
    <xf numFmtId="0" fontId="4" fillId="0" borderId="0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1" fontId="3" fillId="12" borderId="1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 applyProtection="1">
      <alignment vertical="center"/>
    </xf>
    <xf numFmtId="164" fontId="3" fillId="12" borderId="1" xfId="1" applyNumberFormat="1" applyFont="1" applyFill="1" applyBorder="1" applyAlignment="1">
      <alignment vertical="center" wrapText="1"/>
    </xf>
    <xf numFmtId="1" fontId="5" fillId="12" borderId="5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vertical="center" wrapText="1"/>
    </xf>
    <xf numFmtId="1" fontId="3" fillId="13" borderId="17" xfId="1" applyNumberFormat="1" applyFont="1" applyFill="1" applyBorder="1" applyAlignment="1">
      <alignment horizontal="center" vertical="center" wrapText="1"/>
    </xf>
    <xf numFmtId="164" fontId="3" fillId="13" borderId="17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Alignment="1">
      <alignment vertical="center"/>
    </xf>
    <xf numFmtId="0" fontId="13" fillId="0" borderId="0" xfId="0" applyFont="1"/>
    <xf numFmtId="1" fontId="4" fillId="6" borderId="2" xfId="1" applyNumberFormat="1" applyFont="1" applyFill="1" applyBorder="1" applyAlignment="1">
      <alignment horizontal="center" vertical="center" wrapText="1"/>
    </xf>
    <xf numFmtId="164" fontId="4" fillId="6" borderId="2" xfId="1" applyNumberFormat="1" applyFont="1" applyFill="1" applyBorder="1" applyAlignment="1">
      <alignment horizontal="center" vertical="center" wrapText="1"/>
    </xf>
    <xf numFmtId="1" fontId="4" fillId="7" borderId="2" xfId="1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textRotation="90" wrapText="1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164" fontId="4" fillId="6" borderId="1" xfId="1" applyNumberFormat="1" applyFont="1" applyFill="1" applyBorder="1" applyAlignment="1">
      <alignment vertical="center" wrapText="1"/>
    </xf>
    <xf numFmtId="164" fontId="4" fillId="6" borderId="1" xfId="1" applyNumberFormat="1" applyFont="1" applyFill="1" applyBorder="1" applyAlignment="1">
      <alignment vertical="top" wrapText="1"/>
    </xf>
    <xf numFmtId="164" fontId="4" fillId="6" borderId="1" xfId="1" applyNumberFormat="1" applyFont="1" applyFill="1" applyBorder="1" applyAlignment="1">
      <alignment horizontal="right" vertical="top" wrapText="1"/>
    </xf>
    <xf numFmtId="164" fontId="4" fillId="6" borderId="6" xfId="1" applyNumberFormat="1" applyFont="1" applyFill="1" applyBorder="1" applyAlignment="1">
      <alignment vertical="center" wrapText="1"/>
    </xf>
    <xf numFmtId="1" fontId="4" fillId="7" borderId="1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1" xfId="1" applyNumberFormat="1" applyFont="1" applyFill="1" applyBorder="1" applyAlignment="1">
      <alignment vertical="center" wrapText="1"/>
    </xf>
    <xf numFmtId="1" fontId="4" fillId="6" borderId="6" xfId="1" applyNumberFormat="1" applyFont="1" applyFill="1" applyBorder="1" applyAlignment="1">
      <alignment horizontal="center" vertical="top" wrapText="1"/>
    </xf>
    <xf numFmtId="164" fontId="4" fillId="6" borderId="6" xfId="1" applyNumberFormat="1" applyFont="1" applyFill="1" applyBorder="1" applyAlignment="1">
      <alignment horizontal="right" vertical="top" wrapText="1"/>
    </xf>
    <xf numFmtId="164" fontId="4" fillId="0" borderId="2" xfId="1" applyNumberFormat="1" applyFont="1" applyBorder="1" applyAlignment="1">
      <alignment horizontal="right" vertical="top" wrapText="1"/>
    </xf>
    <xf numFmtId="164" fontId="2" fillId="12" borderId="1" xfId="1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164" fontId="3" fillId="9" borderId="1" xfId="1" applyNumberFormat="1" applyFont="1" applyFill="1" applyBorder="1" applyAlignment="1">
      <alignment vertical="center"/>
    </xf>
    <xf numFmtId="164" fontId="2" fillId="9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4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164" fontId="2" fillId="4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164" fontId="2" fillId="3" borderId="4" xfId="1" applyNumberFormat="1" applyFont="1" applyFill="1" applyBorder="1" applyAlignment="1" applyProtection="1">
      <alignment horizontal="right" vertical="center"/>
      <protection locked="0"/>
    </xf>
    <xf numFmtId="164" fontId="2" fillId="3" borderId="1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 applyProtection="1">
      <alignment horizontal="right" vertical="center"/>
      <protection locked="0"/>
    </xf>
    <xf numFmtId="164" fontId="3" fillId="12" borderId="1" xfId="1" applyNumberFormat="1" applyFont="1" applyFill="1" applyBorder="1" applyAlignment="1">
      <alignment horizontal="right" vertical="center"/>
    </xf>
    <xf numFmtId="164" fontId="5" fillId="12" borderId="1" xfId="1" applyNumberFormat="1" applyFont="1" applyFill="1" applyBorder="1" applyAlignment="1" applyProtection="1">
      <alignment horizontal="right" vertical="center"/>
      <protection locked="0"/>
    </xf>
    <xf numFmtId="164" fontId="3" fillId="12" borderId="1" xfId="1" applyNumberFormat="1" applyFont="1" applyFill="1" applyBorder="1" applyAlignment="1" applyProtection="1">
      <alignment horizontal="right" vertical="center"/>
      <protection locked="0"/>
    </xf>
    <xf numFmtId="164" fontId="3" fillId="0" borderId="8" xfId="1" applyNumberFormat="1" applyFont="1" applyFill="1" applyBorder="1" applyAlignment="1">
      <alignment horizontal="center" vertical="center"/>
    </xf>
    <xf numFmtId="164" fontId="3" fillId="5" borderId="0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164" fontId="4" fillId="3" borderId="1" xfId="1" applyNumberFormat="1" applyFont="1" applyFill="1" applyBorder="1" applyAlignment="1">
      <alignment vertical="top"/>
    </xf>
    <xf numFmtId="164" fontId="3" fillId="0" borderId="1" xfId="1" applyNumberFormat="1" applyFont="1" applyFill="1" applyBorder="1" applyAlignment="1">
      <alignment horizontal="right" vertical="center"/>
    </xf>
    <xf numFmtId="164" fontId="3" fillId="3" borderId="5" xfId="1" applyNumberFormat="1" applyFont="1" applyFill="1" applyBorder="1" applyAlignment="1">
      <alignment horizontal="right" vertical="center"/>
    </xf>
    <xf numFmtId="164" fontId="5" fillId="12" borderId="5" xfId="1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/>
    </xf>
    <xf numFmtId="164" fontId="5" fillId="3" borderId="5" xfId="1" applyNumberFormat="1" applyFont="1" applyFill="1" applyBorder="1" applyAlignment="1">
      <alignment horizontal="right" vertical="center"/>
    </xf>
    <xf numFmtId="164" fontId="4" fillId="4" borderId="1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164" fontId="3" fillId="12" borderId="2" xfId="1" applyNumberFormat="1" applyFont="1" applyFill="1" applyBorder="1" applyAlignment="1">
      <alignment horizontal="center" vertical="top" wrapText="1"/>
    </xf>
    <xf numFmtId="164" fontId="2" fillId="5" borderId="0" xfId="1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vertical="center" wrapText="1"/>
    </xf>
    <xf numFmtId="0" fontId="4" fillId="0" borderId="0" xfId="1" applyNumberFormat="1" applyFont="1" applyFill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164" fontId="4" fillId="0" borderId="1" xfId="1" applyNumberFormat="1" applyFont="1" applyFill="1" applyBorder="1" applyAlignment="1" applyProtection="1">
      <alignment horizontal="right" vertical="center"/>
      <protection locked="0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textRotation="90" wrapText="1"/>
    </xf>
    <xf numFmtId="164" fontId="4" fillId="0" borderId="0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 applyProtection="1">
      <alignment horizontal="right"/>
      <protection locked="0"/>
    </xf>
    <xf numFmtId="164" fontId="2" fillId="0" borderId="2" xfId="1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right" vertical="center"/>
      <protection locked="0"/>
    </xf>
    <xf numFmtId="164" fontId="2" fillId="0" borderId="15" xfId="1" applyNumberFormat="1" applyFont="1" applyFill="1" applyBorder="1" applyAlignment="1" applyProtection="1">
      <alignment horizontal="right" vertical="center"/>
      <protection locked="0"/>
    </xf>
    <xf numFmtId="164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horizontal="right" vertical="center"/>
    </xf>
    <xf numFmtId="164" fontId="2" fillId="3" borderId="4" xfId="1" applyNumberFormat="1" applyFont="1" applyFill="1" applyBorder="1" applyAlignment="1" applyProtection="1">
      <alignment horizontal="center" vertical="center"/>
      <protection locked="0"/>
    </xf>
    <xf numFmtId="164" fontId="2" fillId="3" borderId="16" xfId="1" applyNumberFormat="1" applyFont="1" applyFill="1" applyBorder="1" applyAlignment="1" applyProtection="1">
      <alignment horizontal="right" vertical="center"/>
      <protection locked="0"/>
    </xf>
    <xf numFmtId="43" fontId="4" fillId="0" borderId="1" xfId="1" applyFont="1" applyFill="1" applyBorder="1" applyAlignment="1">
      <alignment vertical="center" wrapText="1"/>
    </xf>
    <xf numFmtId="1" fontId="4" fillId="6" borderId="1" xfId="1" applyNumberFormat="1" applyFont="1" applyFill="1" applyBorder="1" applyAlignment="1">
      <alignment horizontal="center" vertical="center"/>
    </xf>
    <xf numFmtId="164" fontId="4" fillId="6" borderId="4" xfId="1" applyNumberFormat="1" applyFont="1" applyFill="1" applyBorder="1" applyAlignment="1">
      <alignment vertical="center"/>
    </xf>
    <xf numFmtId="1" fontId="7" fillId="6" borderId="1" xfId="1" applyNumberFormat="1" applyFont="1" applyFill="1" applyBorder="1" applyAlignment="1">
      <alignment horizontal="center" vertical="center"/>
    </xf>
    <xf numFmtId="164" fontId="7" fillId="6" borderId="4" xfId="1" applyNumberFormat="1" applyFont="1" applyFill="1" applyBorder="1" applyAlignment="1">
      <alignment vertical="center"/>
    </xf>
    <xf numFmtId="164" fontId="4" fillId="7" borderId="5" xfId="1" applyNumberFormat="1" applyFont="1" applyFill="1" applyBorder="1" applyAlignment="1" applyProtection="1">
      <alignment vertical="center"/>
    </xf>
    <xf numFmtId="1" fontId="7" fillId="7" borderId="1" xfId="1" applyNumberFormat="1" applyFont="1" applyFill="1" applyBorder="1" applyAlignment="1">
      <alignment horizontal="center" vertical="center"/>
    </xf>
    <xf numFmtId="164" fontId="5" fillId="10" borderId="1" xfId="1" applyNumberFormat="1" applyFont="1" applyFill="1" applyBorder="1" applyAlignment="1">
      <alignment horizontal="right" vertical="center"/>
    </xf>
    <xf numFmtId="0" fontId="4" fillId="10" borderId="1" xfId="0" applyFont="1" applyFill="1" applyBorder="1" applyAlignment="1">
      <alignment vertical="center" wrapText="1"/>
    </xf>
    <xf numFmtId="164" fontId="4" fillId="10" borderId="1" xfId="1" applyNumberFormat="1" applyFont="1" applyFill="1" applyBorder="1" applyAlignment="1">
      <alignment horizontal="right" vertical="center"/>
    </xf>
    <xf numFmtId="164" fontId="4" fillId="6" borderId="1" xfId="1" applyNumberFormat="1" applyFont="1" applyFill="1" applyBorder="1" applyAlignment="1">
      <alignment horizontal="center" vertical="center" wrapText="1"/>
    </xf>
    <xf numFmtId="43" fontId="4" fillId="5" borderId="0" xfId="1" applyFont="1" applyFill="1" applyBorder="1"/>
    <xf numFmtId="164" fontId="4" fillId="0" borderId="1" xfId="1" applyNumberFormat="1" applyFont="1" applyFill="1" applyBorder="1" applyAlignment="1">
      <alignment horizontal="right" vertical="top" wrapText="1"/>
    </xf>
    <xf numFmtId="164" fontId="4" fillId="0" borderId="1" xfId="1" applyNumberFormat="1" applyFont="1" applyFill="1" applyBorder="1" applyAlignment="1">
      <alignment horizontal="right" vertical="center" wrapText="1"/>
    </xf>
    <xf numFmtId="165" fontId="14" fillId="7" borderId="1" xfId="1" applyNumberFormat="1" applyFont="1" applyFill="1" applyBorder="1" applyAlignment="1">
      <alignment horizontal="right" vertical="top" wrapText="1"/>
    </xf>
    <xf numFmtId="164" fontId="14" fillId="7" borderId="1" xfId="1" applyNumberFormat="1" applyFont="1" applyFill="1" applyBorder="1" applyAlignment="1">
      <alignment horizontal="right" vertical="top" wrapText="1"/>
    </xf>
    <xf numFmtId="165" fontId="4" fillId="7" borderId="1" xfId="1" applyNumberFormat="1" applyFont="1" applyFill="1" applyBorder="1" applyAlignment="1">
      <alignment horizontal="right" vertical="top" wrapText="1"/>
    </xf>
    <xf numFmtId="164" fontId="4" fillId="7" borderId="1" xfId="1" applyNumberFormat="1" applyFont="1" applyFill="1" applyBorder="1" applyAlignment="1">
      <alignment horizontal="right" vertical="top" wrapText="1"/>
    </xf>
    <xf numFmtId="43" fontId="2" fillId="0" borderId="0" xfId="0" applyNumberFormat="1" applyFont="1" applyFill="1" applyAlignment="1">
      <alignment vertical="center"/>
    </xf>
    <xf numFmtId="1" fontId="4" fillId="6" borderId="1" xfId="1" applyNumberFormat="1" applyFont="1" applyFill="1" applyBorder="1" applyAlignment="1">
      <alignment horizontal="center" wrapText="1"/>
    </xf>
    <xf numFmtId="164" fontId="4" fillId="6" borderId="1" xfId="1" applyNumberFormat="1" applyFont="1" applyFill="1" applyBorder="1" applyAlignment="1">
      <alignment vertical="center"/>
    </xf>
    <xf numFmtId="1" fontId="4" fillId="7" borderId="1" xfId="1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vertical="center" wrapText="1"/>
    </xf>
    <xf numFmtId="164" fontId="4" fillId="7" borderId="1" xfId="1" applyNumberFormat="1" applyFont="1" applyFill="1" applyBorder="1" applyAlignment="1">
      <alignment vertical="center"/>
    </xf>
    <xf numFmtId="1" fontId="4" fillId="7" borderId="1" xfId="1" applyNumberFormat="1" applyFont="1" applyFill="1" applyBorder="1" applyAlignment="1">
      <alignment horizontal="center" vertical="top" wrapText="1"/>
    </xf>
    <xf numFmtId="164" fontId="4" fillId="7" borderId="2" xfId="1" applyNumberFormat="1" applyFont="1" applyFill="1" applyBorder="1" applyAlignment="1">
      <alignment vertical="center" wrapText="1"/>
    </xf>
    <xf numFmtId="164" fontId="4" fillId="7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top" wrapText="1"/>
    </xf>
    <xf numFmtId="164" fontId="5" fillId="10" borderId="5" xfId="1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horizontal="right" vertical="top" wrapText="1"/>
    </xf>
    <xf numFmtId="164" fontId="5" fillId="3" borderId="1" xfId="1" applyNumberFormat="1" applyFont="1" applyFill="1" applyBorder="1" applyAlignment="1">
      <alignment vertical="top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vertical="top" wrapText="1"/>
    </xf>
    <xf numFmtId="164" fontId="3" fillId="10" borderId="1" xfId="1" applyNumberFormat="1" applyFont="1" applyFill="1" applyBorder="1" applyAlignment="1">
      <alignment horizontal="right" vertical="center"/>
    </xf>
    <xf numFmtId="167" fontId="6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3" fontId="4" fillId="12" borderId="1" xfId="1" applyFont="1" applyFill="1" applyBorder="1" applyAlignment="1">
      <alignment horizontal="center" vertical="center" wrapText="1"/>
    </xf>
    <xf numFmtId="164" fontId="5" fillId="10" borderId="1" xfId="1" applyNumberFormat="1" applyFont="1" applyFill="1" applyBorder="1" applyAlignment="1">
      <alignment vertical="top" wrapText="1"/>
    </xf>
    <xf numFmtId="43" fontId="4" fillId="0" borderId="1" xfId="1" applyFont="1" applyFill="1" applyBorder="1" applyAlignment="1">
      <alignment horizontal="left" vertical="center" wrapText="1"/>
    </xf>
    <xf numFmtId="1" fontId="4" fillId="12" borderId="1" xfId="1" applyNumberFormat="1" applyFont="1" applyFill="1" applyBorder="1" applyAlignment="1">
      <alignment horizontal="center" vertical="center"/>
    </xf>
    <xf numFmtId="0" fontId="4" fillId="12" borderId="1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>
      <alignment horizontal="right" vertical="center"/>
    </xf>
    <xf numFmtId="164" fontId="4" fillId="12" borderId="1" xfId="1" applyNumberFormat="1" applyFont="1" applyFill="1" applyBorder="1" applyAlignment="1">
      <alignment horizontal="right" vertical="center"/>
    </xf>
    <xf numFmtId="0" fontId="4" fillId="12" borderId="1" xfId="1" applyNumberFormat="1" applyFont="1" applyFill="1" applyBorder="1" applyAlignment="1">
      <alignment vertical="center" wrapText="1"/>
    </xf>
    <xf numFmtId="1" fontId="4" fillId="13" borderId="1" xfId="1" applyNumberFormat="1" applyFont="1" applyFill="1" applyBorder="1" applyAlignment="1">
      <alignment horizontal="center" vertical="center"/>
    </xf>
    <xf numFmtId="43" fontId="4" fillId="13" borderId="1" xfId="1" applyFont="1" applyFill="1" applyBorder="1" applyAlignment="1">
      <alignment horizontal="center" vertical="center" wrapText="1"/>
    </xf>
    <xf numFmtId="0" fontId="4" fillId="13" borderId="1" xfId="1" applyNumberFormat="1" applyFont="1" applyFill="1" applyBorder="1" applyAlignment="1">
      <alignment horizontal="center" vertical="center" wrapText="1"/>
    </xf>
    <xf numFmtId="164" fontId="5" fillId="13" borderId="1" xfId="1" applyNumberFormat="1" applyFont="1" applyFill="1" applyBorder="1" applyAlignment="1">
      <alignment horizontal="right" vertical="center"/>
    </xf>
    <xf numFmtId="164" fontId="4" fillId="13" borderId="1" xfId="1" applyNumberFormat="1" applyFont="1" applyFill="1" applyBorder="1" applyAlignment="1">
      <alignment horizontal="right" vertical="center"/>
    </xf>
    <xf numFmtId="0" fontId="4" fillId="13" borderId="1" xfId="1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1" applyNumberFormat="1" applyFont="1" applyFill="1" applyBorder="1" applyAlignment="1">
      <alignment vertical="center"/>
    </xf>
    <xf numFmtId="164" fontId="2" fillId="12" borderId="1" xfId="1" applyNumberFormat="1" applyFont="1" applyFill="1" applyBorder="1" applyAlignment="1">
      <alignment horizontal="right" vertical="center"/>
    </xf>
    <xf numFmtId="164" fontId="2" fillId="10" borderId="1" xfId="1" applyNumberFormat="1" applyFont="1" applyFill="1" applyBorder="1" applyAlignment="1">
      <alignment horizontal="right" vertical="center"/>
    </xf>
    <xf numFmtId="164" fontId="5" fillId="9" borderId="20" xfId="1" applyNumberFormat="1" applyFont="1" applyFill="1" applyBorder="1" applyAlignment="1">
      <alignment horizontal="center" vertical="center"/>
    </xf>
    <xf numFmtId="164" fontId="5" fillId="9" borderId="21" xfId="1" applyNumberFormat="1" applyFont="1" applyFill="1" applyBorder="1" applyAlignment="1">
      <alignment horizontal="center" vertical="center"/>
    </xf>
    <xf numFmtId="164" fontId="2" fillId="12" borderId="2" xfId="1" applyNumberFormat="1" applyFont="1" applyFill="1" applyBorder="1" applyAlignment="1">
      <alignment horizontal="right" vertical="center"/>
    </xf>
    <xf numFmtId="164" fontId="2" fillId="9" borderId="20" xfId="1" applyNumberFormat="1" applyFont="1" applyFill="1" applyBorder="1" applyAlignment="1">
      <alignment horizontal="right" vertical="center"/>
    </xf>
    <xf numFmtId="164" fontId="2" fillId="12" borderId="5" xfId="1" applyNumberFormat="1" applyFont="1" applyFill="1" applyBorder="1" applyAlignment="1">
      <alignment horizontal="right" vertical="center"/>
    </xf>
    <xf numFmtId="164" fontId="2" fillId="10" borderId="5" xfId="1" applyNumberFormat="1" applyFont="1" applyFill="1" applyBorder="1" applyAlignment="1">
      <alignment horizontal="right" vertical="center"/>
    </xf>
    <xf numFmtId="164" fontId="2" fillId="12" borderId="6" xfId="1" applyNumberFormat="1" applyFont="1" applyFill="1" applyBorder="1" applyAlignment="1">
      <alignment horizontal="right" vertical="center"/>
    </xf>
    <xf numFmtId="164" fontId="2" fillId="9" borderId="21" xfId="1" applyNumberFormat="1" applyFont="1" applyFill="1" applyBorder="1" applyAlignment="1">
      <alignment horizontal="right" vertical="center"/>
    </xf>
    <xf numFmtId="43" fontId="2" fillId="0" borderId="0" xfId="1" applyFont="1" applyFill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43" fontId="4" fillId="0" borderId="3" xfId="1" applyFont="1" applyFill="1" applyBorder="1" applyAlignment="1">
      <alignment vertical="center"/>
    </xf>
    <xf numFmtId="1" fontId="2" fillId="2" borderId="3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43" fontId="5" fillId="16" borderId="3" xfId="1" applyFont="1" applyFill="1" applyBorder="1" applyAlignment="1">
      <alignment horizontal="center" vertical="center"/>
    </xf>
    <xf numFmtId="165" fontId="4" fillId="16" borderId="1" xfId="1" applyNumberFormat="1" applyFont="1" applyFill="1" applyBorder="1" applyAlignment="1">
      <alignment vertical="center"/>
    </xf>
    <xf numFmtId="165" fontId="4" fillId="8" borderId="1" xfId="1" applyNumberFormat="1" applyFont="1" applyFill="1" applyBorder="1" applyAlignment="1">
      <alignment vertical="center" wrapText="1"/>
    </xf>
    <xf numFmtId="165" fontId="4" fillId="18" borderId="1" xfId="1" applyNumberFormat="1" applyFont="1" applyFill="1" applyBorder="1" applyAlignment="1">
      <alignment vertical="center" wrapText="1"/>
    </xf>
    <xf numFmtId="165" fontId="4" fillId="15" borderId="1" xfId="1" applyNumberFormat="1" applyFont="1" applyFill="1" applyBorder="1" applyAlignment="1">
      <alignment vertical="center"/>
    </xf>
    <xf numFmtId="165" fontId="5" fillId="12" borderId="1" xfId="1" applyNumberFormat="1" applyFont="1" applyFill="1" applyBorder="1" applyAlignment="1">
      <alignment vertical="center"/>
    </xf>
    <xf numFmtId="165" fontId="4" fillId="16" borderId="1" xfId="1" applyNumberFormat="1" applyFont="1" applyFill="1" applyBorder="1" applyAlignment="1">
      <alignment horizontal="right" vertical="top" wrapText="1"/>
    </xf>
    <xf numFmtId="165" fontId="5" fillId="13" borderId="13" xfId="1" applyNumberFormat="1" applyFont="1" applyFill="1" applyBorder="1" applyAlignment="1">
      <alignment vertical="center"/>
    </xf>
    <xf numFmtId="165" fontId="5" fillId="13" borderId="13" xfId="1" applyNumberFormat="1" applyFont="1" applyFill="1" applyBorder="1" applyAlignment="1">
      <alignment vertical="center" wrapText="1"/>
    </xf>
    <xf numFmtId="165" fontId="5" fillId="13" borderId="22" xfId="1" applyNumberFormat="1" applyFont="1" applyFill="1" applyBorder="1" applyAlignment="1">
      <alignment vertical="center"/>
    </xf>
    <xf numFmtId="165" fontId="5" fillId="12" borderId="1" xfId="1" applyNumberFormat="1" applyFont="1" applyFill="1" applyBorder="1" applyAlignment="1">
      <alignment vertical="center" wrapText="1"/>
    </xf>
    <xf numFmtId="165" fontId="5" fillId="12" borderId="2" xfId="1" applyNumberFormat="1" applyFont="1" applyFill="1" applyBorder="1" applyAlignment="1">
      <alignment vertical="center"/>
    </xf>
    <xf numFmtId="165" fontId="5" fillId="12" borderId="2" xfId="1" applyNumberFormat="1" applyFont="1" applyFill="1" applyBorder="1" applyAlignment="1">
      <alignment vertical="center" wrapText="1"/>
    </xf>
    <xf numFmtId="43" fontId="5" fillId="0" borderId="0" xfId="1" applyFont="1" applyFill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164" fontId="2" fillId="2" borderId="2" xfId="1" applyNumberFormat="1" applyFont="1" applyFill="1" applyBorder="1" applyAlignment="1">
      <alignment horizontal="center" vertical="center" textRotation="90" wrapText="1"/>
    </xf>
    <xf numFmtId="43" fontId="4" fillId="2" borderId="1" xfId="1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9" borderId="13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43" fontId="5" fillId="16" borderId="1" xfId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3" fontId="5" fillId="13" borderId="12" xfId="1" applyFont="1" applyFill="1" applyBorder="1" applyAlignment="1">
      <alignment horizontal="center" vertical="center" wrapText="1"/>
    </xf>
    <xf numFmtId="43" fontId="5" fillId="13" borderId="18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164" fontId="2" fillId="2" borderId="2" xfId="1" applyNumberFormat="1" applyFont="1" applyFill="1" applyBorder="1" applyAlignment="1">
      <alignment horizontal="center" vertical="center" textRotation="90" wrapText="1"/>
    </xf>
    <xf numFmtId="164" fontId="3" fillId="12" borderId="1" xfId="1" applyNumberFormat="1" applyFont="1" applyFill="1" applyBorder="1" applyAlignment="1">
      <alignment horizontal="center" vertical="center" wrapText="1"/>
    </xf>
    <xf numFmtId="164" fontId="5" fillId="12" borderId="4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horizontal="center" vertical="center" wrapText="1"/>
    </xf>
    <xf numFmtId="43" fontId="5" fillId="12" borderId="1" xfId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 wrapText="1"/>
    </xf>
    <xf numFmtId="164" fontId="10" fillId="0" borderId="10" xfId="1" applyNumberFormat="1" applyFont="1" applyFill="1" applyBorder="1" applyAlignment="1">
      <alignment vertical="center"/>
    </xf>
    <xf numFmtId="43" fontId="4" fillId="6" borderId="1" xfId="1" applyFont="1" applyFill="1" applyBorder="1" applyAlignment="1">
      <alignment horizontal="center" vertical="center" wrapText="1"/>
    </xf>
    <xf numFmtId="43" fontId="4" fillId="7" borderId="1" xfId="1" applyFont="1" applyFill="1" applyBorder="1" applyAlignment="1">
      <alignment horizontal="center" vertical="center" wrapText="1"/>
    </xf>
    <xf numFmtId="164" fontId="4" fillId="8" borderId="2" xfId="1" applyNumberFormat="1" applyFont="1" applyFill="1" applyBorder="1" applyAlignment="1">
      <alignment horizontal="center" vertical="center" wrapText="1"/>
    </xf>
    <xf numFmtId="164" fontId="4" fillId="8" borderId="3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textRotation="90" wrapText="1"/>
    </xf>
    <xf numFmtId="0" fontId="4" fillId="2" borderId="1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>
      <alignment horizontal="center" vertical="center" wrapText="1"/>
    </xf>
    <xf numFmtId="43" fontId="10" fillId="0" borderId="0" xfId="1" applyFont="1" applyFill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8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5" fillId="13" borderId="1" xfId="1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right" vertical="center"/>
    </xf>
    <xf numFmtId="1" fontId="4" fillId="2" borderId="2" xfId="1" applyNumberFormat="1" applyFont="1" applyFill="1" applyBorder="1" applyAlignment="1">
      <alignment horizontal="center" vertical="center" wrapText="1"/>
    </xf>
    <xf numFmtId="1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16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top" wrapText="1"/>
    </xf>
    <xf numFmtId="0" fontId="5" fillId="12" borderId="5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 wrapText="1"/>
    </xf>
    <xf numFmtId="164" fontId="5" fillId="9" borderId="14" xfId="1" applyNumberFormat="1" applyFont="1" applyFill="1" applyBorder="1" applyAlignment="1">
      <alignment horizontal="center" vertical="center"/>
    </xf>
    <xf numFmtId="164" fontId="5" fillId="9" borderId="13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10" fillId="0" borderId="10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textRotation="90" wrapText="1"/>
    </xf>
    <xf numFmtId="164" fontId="3" fillId="2" borderId="2" xfId="1" applyNumberFormat="1" applyFont="1" applyFill="1" applyBorder="1" applyAlignment="1">
      <alignment horizontal="center" vertical="center" textRotation="90" wrapText="1"/>
    </xf>
    <xf numFmtId="164" fontId="3" fillId="2" borderId="3" xfId="1" applyNumberFormat="1" applyFont="1" applyFill="1" applyBorder="1" applyAlignment="1">
      <alignment horizontal="center" vertical="center" textRotation="90" wrapText="1"/>
    </xf>
    <xf numFmtId="164" fontId="3" fillId="2" borderId="5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top" wrapText="1"/>
    </xf>
    <xf numFmtId="0" fontId="5" fillId="14" borderId="8" xfId="0" applyFont="1" applyFill="1" applyBorder="1" applyAlignment="1">
      <alignment horizontal="center" vertical="top" wrapText="1"/>
    </xf>
    <xf numFmtId="0" fontId="5" fillId="14" borderId="5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4" borderId="8" xfId="0" applyFont="1" applyFill="1" applyBorder="1" applyAlignment="1">
      <alignment horizontal="center" vertical="top" wrapText="1"/>
    </xf>
    <xf numFmtId="0" fontId="3" fillId="14" borderId="5" xfId="0" applyFont="1" applyFill="1" applyBorder="1" applyAlignment="1">
      <alignment horizontal="center" vertical="top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center"/>
    </xf>
    <xf numFmtId="0" fontId="3" fillId="14" borderId="4" xfId="1" applyNumberFormat="1" applyFont="1" applyFill="1" applyBorder="1" applyAlignment="1">
      <alignment horizontal="center" vertical="center"/>
    </xf>
    <xf numFmtId="0" fontId="3" fillId="14" borderId="8" xfId="1" applyNumberFormat="1" applyFont="1" applyFill="1" applyBorder="1" applyAlignment="1">
      <alignment horizontal="center" vertical="center"/>
    </xf>
    <xf numFmtId="0" fontId="3" fillId="14" borderId="5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19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19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2" borderId="8" xfId="1" applyNumberFormat="1" applyFont="1" applyFill="1" applyBorder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" fontId="2" fillId="0" borderId="4" xfId="1" applyNumberFormat="1" applyFont="1" applyFill="1" applyBorder="1" applyAlignment="1">
      <alignment horizontal="center" vertical="center"/>
    </xf>
    <xf numFmtId="1" fontId="2" fillId="0" borderId="8" xfId="1" applyNumberFormat="1" applyFont="1" applyFill="1" applyBorder="1" applyAlignment="1">
      <alignment horizontal="center" vertical="center"/>
    </xf>
    <xf numFmtId="1" fontId="2" fillId="0" borderId="5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19" xfId="1" applyFont="1" applyFill="1" applyBorder="1" applyAlignment="1">
      <alignment horizontal="center" vertical="center"/>
    </xf>
    <xf numFmtId="43" fontId="5" fillId="8" borderId="2" xfId="1" applyFont="1" applyFill="1" applyBorder="1" applyAlignment="1">
      <alignment horizontal="center" vertical="center" wrapText="1"/>
    </xf>
    <xf numFmtId="43" fontId="5" fillId="8" borderId="3" xfId="1" applyFont="1" applyFill="1" applyBorder="1" applyAlignment="1">
      <alignment horizontal="center" vertical="center" wrapText="1"/>
    </xf>
    <xf numFmtId="43" fontId="5" fillId="18" borderId="4" xfId="1" applyFont="1" applyFill="1" applyBorder="1" applyAlignment="1">
      <alignment horizontal="center" vertical="center" wrapText="1"/>
    </xf>
    <xf numFmtId="43" fontId="5" fillId="18" borderId="8" xfId="1" applyFont="1" applyFill="1" applyBorder="1" applyAlignment="1">
      <alignment horizontal="center" vertical="center" wrapText="1"/>
    </xf>
    <xf numFmtId="43" fontId="5" fillId="18" borderId="5" xfId="1" applyFont="1" applyFill="1" applyBorder="1" applyAlignment="1">
      <alignment horizontal="center" vertical="center" wrapText="1"/>
    </xf>
    <xf numFmtId="43" fontId="5" fillId="18" borderId="2" xfId="1" applyFont="1" applyFill="1" applyBorder="1" applyAlignment="1">
      <alignment horizontal="center" vertical="center" wrapText="1"/>
    </xf>
    <xf numFmtId="43" fontId="5" fillId="18" borderId="3" xfId="1" applyFont="1" applyFill="1" applyBorder="1" applyAlignment="1">
      <alignment horizontal="center" vertical="center" wrapText="1"/>
    </xf>
    <xf numFmtId="164" fontId="3" fillId="12" borderId="2" xfId="1" applyNumberFormat="1" applyFont="1" applyFill="1" applyBorder="1" applyAlignment="1">
      <alignment horizontal="center" vertical="center" wrapText="1"/>
    </xf>
    <xf numFmtId="43" fontId="5" fillId="13" borderId="14" xfId="1" applyFont="1" applyFill="1" applyBorder="1" applyAlignment="1">
      <alignment horizontal="center" vertical="center" wrapText="1"/>
    </xf>
    <xf numFmtId="43" fontId="5" fillId="13" borderId="13" xfId="1" applyFont="1" applyFill="1" applyBorder="1" applyAlignment="1">
      <alignment horizontal="center" vertical="center" wrapText="1"/>
    </xf>
    <xf numFmtId="43" fontId="5" fillId="16" borderId="16" xfId="1" applyFont="1" applyFill="1" applyBorder="1" applyAlignment="1">
      <alignment horizontal="center" vertical="center"/>
    </xf>
    <xf numFmtId="43" fontId="5" fillId="16" borderId="15" xfId="1" applyFont="1" applyFill="1" applyBorder="1" applyAlignment="1">
      <alignment horizontal="center" vertical="center"/>
    </xf>
    <xf numFmtId="43" fontId="5" fillId="15" borderId="2" xfId="1" applyFont="1" applyFill="1" applyBorder="1" applyAlignment="1">
      <alignment horizontal="center" vertical="center" wrapText="1"/>
    </xf>
    <xf numFmtId="43" fontId="5" fillId="15" borderId="19" xfId="1" applyFont="1" applyFill="1" applyBorder="1" applyAlignment="1">
      <alignment horizontal="center" vertical="center" wrapText="1"/>
    </xf>
    <xf numFmtId="43" fontId="5" fillId="15" borderId="3" xfId="1" applyFont="1" applyFill="1" applyBorder="1" applyAlignment="1">
      <alignment horizontal="center" vertical="center" wrapText="1"/>
    </xf>
    <xf numFmtId="43" fontId="5" fillId="16" borderId="1" xfId="1" applyFont="1" applyFill="1" applyBorder="1" applyAlignment="1">
      <alignment horizontal="center" vertical="center"/>
    </xf>
    <xf numFmtId="43" fontId="5" fillId="16" borderId="4" xfId="1" applyFont="1" applyFill="1" applyBorder="1" applyAlignment="1">
      <alignment horizontal="center" vertical="center"/>
    </xf>
    <xf numFmtId="43" fontId="5" fillId="16" borderId="5" xfId="1" applyFont="1" applyFill="1" applyBorder="1" applyAlignment="1">
      <alignment horizontal="center" vertical="center"/>
    </xf>
    <xf numFmtId="43" fontId="5" fillId="8" borderId="1" xfId="1" applyFont="1" applyFill="1" applyBorder="1" applyAlignment="1">
      <alignment horizontal="center" vertical="center" wrapText="1"/>
    </xf>
    <xf numFmtId="43" fontId="5" fillId="17" borderId="1" xfId="1" applyFont="1" applyFill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 vertical="center" wrapText="1"/>
    </xf>
    <xf numFmtId="1" fontId="3" fillId="2" borderId="19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19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Comma 2" xfId="5" xr:uid="{00000000-0005-0000-0000-000002000000}"/>
    <cellStyle name="Comma 3" xfId="4" xr:uid="{00000000-0005-0000-0000-000003000000}"/>
    <cellStyle name="Comma 3 2" xfId="7" xr:uid="{00000000-0005-0000-0000-000004000000}"/>
    <cellStyle name="Normal" xfId="0" builtinId="0"/>
    <cellStyle name="Normal 2" xfId="2" xr:uid="{00000000-0005-0000-0000-000006000000}"/>
    <cellStyle name="Normal 2 2" xfId="6" xr:uid="{00000000-0005-0000-0000-000007000000}"/>
    <cellStyle name="Normal 3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E93"/>
  <sheetViews>
    <sheetView zoomScale="80" zoomScaleNormal="8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A3" sqref="A3"/>
    </sheetView>
  </sheetViews>
  <sheetFormatPr defaultRowHeight="15.75" customHeight="1"/>
  <cols>
    <col min="1" max="1" width="4.42578125" style="23" bestFit="1" customWidth="1"/>
    <col min="2" max="2" width="24.7109375" style="28" customWidth="1"/>
    <col min="3" max="3" width="7.42578125" style="2" customWidth="1"/>
    <col min="4" max="4" width="11.5703125" style="1" bestFit="1" customWidth="1"/>
    <col min="5" max="5" width="8.140625" style="2" customWidth="1"/>
    <col min="6" max="6" width="13.140625" style="4" bestFit="1" customWidth="1"/>
    <col min="7" max="7" width="15" style="4" customWidth="1"/>
    <col min="8" max="8" width="9.85546875" style="1" bestFit="1" customWidth="1"/>
    <col min="9" max="9" width="6.28515625" style="1" customWidth="1"/>
    <col min="10" max="10" width="5.85546875" style="1" customWidth="1"/>
    <col min="11" max="11" width="9.85546875" style="1" customWidth="1"/>
    <col min="12" max="12" width="14" style="1" customWidth="1"/>
    <col min="13" max="13" width="11.140625" style="1" customWidth="1"/>
    <col min="14" max="14" width="12.42578125" style="1" customWidth="1"/>
    <col min="15" max="15" width="8.42578125" style="1" bestFit="1" customWidth="1"/>
    <col min="16" max="16" width="8.7109375" style="1" bestFit="1" customWidth="1"/>
    <col min="17" max="17" width="12.5703125" style="1" customWidth="1"/>
    <col min="18" max="18" width="10.7109375" style="1" customWidth="1"/>
    <col min="19" max="19" width="10.28515625" style="1" customWidth="1"/>
    <col min="20" max="20" width="10.5703125" style="1" customWidth="1"/>
    <col min="21" max="21" width="11" style="1" customWidth="1"/>
    <col min="22" max="22" width="12.5703125" style="1" bestFit="1" customWidth="1"/>
    <col min="23" max="23" width="11" style="28" bestFit="1" customWidth="1"/>
    <col min="24" max="255" width="9.140625" style="28"/>
    <col min="256" max="256" width="5" style="28" customWidth="1"/>
    <col min="257" max="257" width="25.28515625" style="28" customWidth="1"/>
    <col min="258" max="258" width="15" style="28" customWidth="1"/>
    <col min="259" max="259" width="14.5703125" style="28" customWidth="1"/>
    <col min="260" max="260" width="11.28515625" style="28" customWidth="1"/>
    <col min="261" max="261" width="14.5703125" style="28" customWidth="1"/>
    <col min="262" max="262" width="11.7109375" style="28" customWidth="1"/>
    <col min="263" max="263" width="12.85546875" style="28" customWidth="1"/>
    <col min="264" max="264" width="19" style="28" customWidth="1"/>
    <col min="265" max="265" width="13" style="28" customWidth="1"/>
    <col min="266" max="266" width="13.28515625" style="28" customWidth="1"/>
    <col min="267" max="267" width="11.28515625" style="28" bestFit="1" customWidth="1"/>
    <col min="268" max="268" width="14.28515625" style="28" customWidth="1"/>
    <col min="269" max="269" width="14" style="28" customWidth="1"/>
    <col min="270" max="270" width="13.42578125" style="28" customWidth="1"/>
    <col min="271" max="271" width="11.85546875" style="28" customWidth="1"/>
    <col min="272" max="272" width="14.7109375" style="28" customWidth="1"/>
    <col min="273" max="273" width="17.28515625" style="28" customWidth="1"/>
    <col min="274" max="274" width="11.28515625" style="28" customWidth="1"/>
    <col min="275" max="275" width="10.28515625" style="28" customWidth="1"/>
    <col min="276" max="276" width="27.42578125" style="28" customWidth="1"/>
    <col min="277" max="277" width="15" style="28" customWidth="1"/>
    <col min="278" max="278" width="12" style="28" customWidth="1"/>
    <col min="279" max="511" width="9.140625" style="28"/>
    <col min="512" max="512" width="5" style="28" customWidth="1"/>
    <col min="513" max="513" width="25.28515625" style="28" customWidth="1"/>
    <col min="514" max="514" width="15" style="28" customWidth="1"/>
    <col min="515" max="515" width="14.5703125" style="28" customWidth="1"/>
    <col min="516" max="516" width="11.28515625" style="28" customWidth="1"/>
    <col min="517" max="517" width="14.5703125" style="28" customWidth="1"/>
    <col min="518" max="518" width="11.7109375" style="28" customWidth="1"/>
    <col min="519" max="519" width="12.85546875" style="28" customWidth="1"/>
    <col min="520" max="520" width="19" style="28" customWidth="1"/>
    <col min="521" max="521" width="13" style="28" customWidth="1"/>
    <col min="522" max="522" width="13.28515625" style="28" customWidth="1"/>
    <col min="523" max="523" width="11.28515625" style="28" bestFit="1" customWidth="1"/>
    <col min="524" max="524" width="14.28515625" style="28" customWidth="1"/>
    <col min="525" max="525" width="14" style="28" customWidth="1"/>
    <col min="526" max="526" width="13.42578125" style="28" customWidth="1"/>
    <col min="527" max="527" width="11.85546875" style="28" customWidth="1"/>
    <col min="528" max="528" width="14.7109375" style="28" customWidth="1"/>
    <col min="529" max="529" width="17.28515625" style="28" customWidth="1"/>
    <col min="530" max="530" width="11.28515625" style="28" customWidth="1"/>
    <col min="531" max="531" width="10.28515625" style="28" customWidth="1"/>
    <col min="532" max="532" width="27.42578125" style="28" customWidth="1"/>
    <col min="533" max="533" width="15" style="28" customWidth="1"/>
    <col min="534" max="534" width="12" style="28" customWidth="1"/>
    <col min="535" max="767" width="9.140625" style="28"/>
    <col min="768" max="768" width="5" style="28" customWidth="1"/>
    <col min="769" max="769" width="25.28515625" style="28" customWidth="1"/>
    <col min="770" max="770" width="15" style="28" customWidth="1"/>
    <col min="771" max="771" width="14.5703125" style="28" customWidth="1"/>
    <col min="772" max="772" width="11.28515625" style="28" customWidth="1"/>
    <col min="773" max="773" width="14.5703125" style="28" customWidth="1"/>
    <col min="774" max="774" width="11.7109375" style="28" customWidth="1"/>
    <col min="775" max="775" width="12.85546875" style="28" customWidth="1"/>
    <col min="776" max="776" width="19" style="28" customWidth="1"/>
    <col min="777" max="777" width="13" style="28" customWidth="1"/>
    <col min="778" max="778" width="13.28515625" style="28" customWidth="1"/>
    <col min="779" max="779" width="11.28515625" style="28" bestFit="1" customWidth="1"/>
    <col min="780" max="780" width="14.28515625" style="28" customWidth="1"/>
    <col min="781" max="781" width="14" style="28" customWidth="1"/>
    <col min="782" max="782" width="13.42578125" style="28" customWidth="1"/>
    <col min="783" max="783" width="11.85546875" style="28" customWidth="1"/>
    <col min="784" max="784" width="14.7109375" style="28" customWidth="1"/>
    <col min="785" max="785" width="17.28515625" style="28" customWidth="1"/>
    <col min="786" max="786" width="11.28515625" style="28" customWidth="1"/>
    <col min="787" max="787" width="10.28515625" style="28" customWidth="1"/>
    <col min="788" max="788" width="27.42578125" style="28" customWidth="1"/>
    <col min="789" max="789" width="15" style="28" customWidth="1"/>
    <col min="790" max="790" width="12" style="28" customWidth="1"/>
    <col min="791" max="1023" width="9.140625" style="28"/>
    <col min="1024" max="1024" width="5" style="28" customWidth="1"/>
    <col min="1025" max="1025" width="25.28515625" style="28" customWidth="1"/>
    <col min="1026" max="1026" width="15" style="28" customWidth="1"/>
    <col min="1027" max="1027" width="14.5703125" style="28" customWidth="1"/>
    <col min="1028" max="1028" width="11.28515625" style="28" customWidth="1"/>
    <col min="1029" max="1029" width="14.5703125" style="28" customWidth="1"/>
    <col min="1030" max="1030" width="11.7109375" style="28" customWidth="1"/>
    <col min="1031" max="1031" width="12.85546875" style="28" customWidth="1"/>
    <col min="1032" max="1032" width="19" style="28" customWidth="1"/>
    <col min="1033" max="1033" width="13" style="28" customWidth="1"/>
    <col min="1034" max="1034" width="13.28515625" style="28" customWidth="1"/>
    <col min="1035" max="1035" width="11.28515625" style="28" bestFit="1" customWidth="1"/>
    <col min="1036" max="1036" width="14.28515625" style="28" customWidth="1"/>
    <col min="1037" max="1037" width="14" style="28" customWidth="1"/>
    <col min="1038" max="1038" width="13.42578125" style="28" customWidth="1"/>
    <col min="1039" max="1039" width="11.85546875" style="28" customWidth="1"/>
    <col min="1040" max="1040" width="14.7109375" style="28" customWidth="1"/>
    <col min="1041" max="1041" width="17.28515625" style="28" customWidth="1"/>
    <col min="1042" max="1042" width="11.28515625" style="28" customWidth="1"/>
    <col min="1043" max="1043" width="10.28515625" style="28" customWidth="1"/>
    <col min="1044" max="1044" width="27.42578125" style="28" customWidth="1"/>
    <col min="1045" max="1045" width="15" style="28" customWidth="1"/>
    <col min="1046" max="1046" width="12" style="28" customWidth="1"/>
    <col min="1047" max="1279" width="9.140625" style="28"/>
    <col min="1280" max="1280" width="5" style="28" customWidth="1"/>
    <col min="1281" max="1281" width="25.28515625" style="28" customWidth="1"/>
    <col min="1282" max="1282" width="15" style="28" customWidth="1"/>
    <col min="1283" max="1283" width="14.5703125" style="28" customWidth="1"/>
    <col min="1284" max="1284" width="11.28515625" style="28" customWidth="1"/>
    <col min="1285" max="1285" width="14.5703125" style="28" customWidth="1"/>
    <col min="1286" max="1286" width="11.7109375" style="28" customWidth="1"/>
    <col min="1287" max="1287" width="12.85546875" style="28" customWidth="1"/>
    <col min="1288" max="1288" width="19" style="28" customWidth="1"/>
    <col min="1289" max="1289" width="13" style="28" customWidth="1"/>
    <col min="1290" max="1290" width="13.28515625" style="28" customWidth="1"/>
    <col min="1291" max="1291" width="11.28515625" style="28" bestFit="1" customWidth="1"/>
    <col min="1292" max="1292" width="14.28515625" style="28" customWidth="1"/>
    <col min="1293" max="1293" width="14" style="28" customWidth="1"/>
    <col min="1294" max="1294" width="13.42578125" style="28" customWidth="1"/>
    <col min="1295" max="1295" width="11.85546875" style="28" customWidth="1"/>
    <col min="1296" max="1296" width="14.7109375" style="28" customWidth="1"/>
    <col min="1297" max="1297" width="17.28515625" style="28" customWidth="1"/>
    <col min="1298" max="1298" width="11.28515625" style="28" customWidth="1"/>
    <col min="1299" max="1299" width="10.28515625" style="28" customWidth="1"/>
    <col min="1300" max="1300" width="27.42578125" style="28" customWidth="1"/>
    <col min="1301" max="1301" width="15" style="28" customWidth="1"/>
    <col min="1302" max="1302" width="12" style="28" customWidth="1"/>
    <col min="1303" max="1535" width="9.140625" style="28"/>
    <col min="1536" max="1536" width="5" style="28" customWidth="1"/>
    <col min="1537" max="1537" width="25.28515625" style="28" customWidth="1"/>
    <col min="1538" max="1538" width="15" style="28" customWidth="1"/>
    <col min="1539" max="1539" width="14.5703125" style="28" customWidth="1"/>
    <col min="1540" max="1540" width="11.28515625" style="28" customWidth="1"/>
    <col min="1541" max="1541" width="14.5703125" style="28" customWidth="1"/>
    <col min="1542" max="1542" width="11.7109375" style="28" customWidth="1"/>
    <col min="1543" max="1543" width="12.85546875" style="28" customWidth="1"/>
    <col min="1544" max="1544" width="19" style="28" customWidth="1"/>
    <col min="1545" max="1545" width="13" style="28" customWidth="1"/>
    <col min="1546" max="1546" width="13.28515625" style="28" customWidth="1"/>
    <col min="1547" max="1547" width="11.28515625" style="28" bestFit="1" customWidth="1"/>
    <col min="1548" max="1548" width="14.28515625" style="28" customWidth="1"/>
    <col min="1549" max="1549" width="14" style="28" customWidth="1"/>
    <col min="1550" max="1550" width="13.42578125" style="28" customWidth="1"/>
    <col min="1551" max="1551" width="11.85546875" style="28" customWidth="1"/>
    <col min="1552" max="1552" width="14.7109375" style="28" customWidth="1"/>
    <col min="1553" max="1553" width="17.28515625" style="28" customWidth="1"/>
    <col min="1554" max="1554" width="11.28515625" style="28" customWidth="1"/>
    <col min="1555" max="1555" width="10.28515625" style="28" customWidth="1"/>
    <col min="1556" max="1556" width="27.42578125" style="28" customWidth="1"/>
    <col min="1557" max="1557" width="15" style="28" customWidth="1"/>
    <col min="1558" max="1558" width="12" style="28" customWidth="1"/>
    <col min="1559" max="1791" width="9.140625" style="28"/>
    <col min="1792" max="1792" width="5" style="28" customWidth="1"/>
    <col min="1793" max="1793" width="25.28515625" style="28" customWidth="1"/>
    <col min="1794" max="1794" width="15" style="28" customWidth="1"/>
    <col min="1795" max="1795" width="14.5703125" style="28" customWidth="1"/>
    <col min="1796" max="1796" width="11.28515625" style="28" customWidth="1"/>
    <col min="1797" max="1797" width="14.5703125" style="28" customWidth="1"/>
    <col min="1798" max="1798" width="11.7109375" style="28" customWidth="1"/>
    <col min="1799" max="1799" width="12.85546875" style="28" customWidth="1"/>
    <col min="1800" max="1800" width="19" style="28" customWidth="1"/>
    <col min="1801" max="1801" width="13" style="28" customWidth="1"/>
    <col min="1802" max="1802" width="13.28515625" style="28" customWidth="1"/>
    <col min="1803" max="1803" width="11.28515625" style="28" bestFit="1" customWidth="1"/>
    <col min="1804" max="1804" width="14.28515625" style="28" customWidth="1"/>
    <col min="1805" max="1805" width="14" style="28" customWidth="1"/>
    <col min="1806" max="1806" width="13.42578125" style="28" customWidth="1"/>
    <col min="1807" max="1807" width="11.85546875" style="28" customWidth="1"/>
    <col min="1808" max="1808" width="14.7109375" style="28" customWidth="1"/>
    <col min="1809" max="1809" width="17.28515625" style="28" customWidth="1"/>
    <col min="1810" max="1810" width="11.28515625" style="28" customWidth="1"/>
    <col min="1811" max="1811" width="10.28515625" style="28" customWidth="1"/>
    <col min="1812" max="1812" width="27.42578125" style="28" customWidth="1"/>
    <col min="1813" max="1813" width="15" style="28" customWidth="1"/>
    <col min="1814" max="1814" width="12" style="28" customWidth="1"/>
    <col min="1815" max="2047" width="9.140625" style="28"/>
    <col min="2048" max="2048" width="5" style="28" customWidth="1"/>
    <col min="2049" max="2049" width="25.28515625" style="28" customWidth="1"/>
    <col min="2050" max="2050" width="15" style="28" customWidth="1"/>
    <col min="2051" max="2051" width="14.5703125" style="28" customWidth="1"/>
    <col min="2052" max="2052" width="11.28515625" style="28" customWidth="1"/>
    <col min="2053" max="2053" width="14.5703125" style="28" customWidth="1"/>
    <col min="2054" max="2054" width="11.7109375" style="28" customWidth="1"/>
    <col min="2055" max="2055" width="12.85546875" style="28" customWidth="1"/>
    <col min="2056" max="2056" width="19" style="28" customWidth="1"/>
    <col min="2057" max="2057" width="13" style="28" customWidth="1"/>
    <col min="2058" max="2058" width="13.28515625" style="28" customWidth="1"/>
    <col min="2059" max="2059" width="11.28515625" style="28" bestFit="1" customWidth="1"/>
    <col min="2060" max="2060" width="14.28515625" style="28" customWidth="1"/>
    <col min="2061" max="2061" width="14" style="28" customWidth="1"/>
    <col min="2062" max="2062" width="13.42578125" style="28" customWidth="1"/>
    <col min="2063" max="2063" width="11.85546875" style="28" customWidth="1"/>
    <col min="2064" max="2064" width="14.7109375" style="28" customWidth="1"/>
    <col min="2065" max="2065" width="17.28515625" style="28" customWidth="1"/>
    <col min="2066" max="2066" width="11.28515625" style="28" customWidth="1"/>
    <col min="2067" max="2067" width="10.28515625" style="28" customWidth="1"/>
    <col min="2068" max="2068" width="27.42578125" style="28" customWidth="1"/>
    <col min="2069" max="2069" width="15" style="28" customWidth="1"/>
    <col min="2070" max="2070" width="12" style="28" customWidth="1"/>
    <col min="2071" max="2303" width="9.140625" style="28"/>
    <col min="2304" max="2304" width="5" style="28" customWidth="1"/>
    <col min="2305" max="2305" width="25.28515625" style="28" customWidth="1"/>
    <col min="2306" max="2306" width="15" style="28" customWidth="1"/>
    <col min="2307" max="2307" width="14.5703125" style="28" customWidth="1"/>
    <col min="2308" max="2308" width="11.28515625" style="28" customWidth="1"/>
    <col min="2309" max="2309" width="14.5703125" style="28" customWidth="1"/>
    <col min="2310" max="2310" width="11.7109375" style="28" customWidth="1"/>
    <col min="2311" max="2311" width="12.85546875" style="28" customWidth="1"/>
    <col min="2312" max="2312" width="19" style="28" customWidth="1"/>
    <col min="2313" max="2313" width="13" style="28" customWidth="1"/>
    <col min="2314" max="2314" width="13.28515625" style="28" customWidth="1"/>
    <col min="2315" max="2315" width="11.28515625" style="28" bestFit="1" customWidth="1"/>
    <col min="2316" max="2316" width="14.28515625" style="28" customWidth="1"/>
    <col min="2317" max="2317" width="14" style="28" customWidth="1"/>
    <col min="2318" max="2318" width="13.42578125" style="28" customWidth="1"/>
    <col min="2319" max="2319" width="11.85546875" style="28" customWidth="1"/>
    <col min="2320" max="2320" width="14.7109375" style="28" customWidth="1"/>
    <col min="2321" max="2321" width="17.28515625" style="28" customWidth="1"/>
    <col min="2322" max="2322" width="11.28515625" style="28" customWidth="1"/>
    <col min="2323" max="2323" width="10.28515625" style="28" customWidth="1"/>
    <col min="2324" max="2324" width="27.42578125" style="28" customWidth="1"/>
    <col min="2325" max="2325" width="15" style="28" customWidth="1"/>
    <col min="2326" max="2326" width="12" style="28" customWidth="1"/>
    <col min="2327" max="2559" width="9.140625" style="28"/>
    <col min="2560" max="2560" width="5" style="28" customWidth="1"/>
    <col min="2561" max="2561" width="25.28515625" style="28" customWidth="1"/>
    <col min="2562" max="2562" width="15" style="28" customWidth="1"/>
    <col min="2563" max="2563" width="14.5703125" style="28" customWidth="1"/>
    <col min="2564" max="2564" width="11.28515625" style="28" customWidth="1"/>
    <col min="2565" max="2565" width="14.5703125" style="28" customWidth="1"/>
    <col min="2566" max="2566" width="11.7109375" style="28" customWidth="1"/>
    <col min="2567" max="2567" width="12.85546875" style="28" customWidth="1"/>
    <col min="2568" max="2568" width="19" style="28" customWidth="1"/>
    <col min="2569" max="2569" width="13" style="28" customWidth="1"/>
    <col min="2570" max="2570" width="13.28515625" style="28" customWidth="1"/>
    <col min="2571" max="2571" width="11.28515625" style="28" bestFit="1" customWidth="1"/>
    <col min="2572" max="2572" width="14.28515625" style="28" customWidth="1"/>
    <col min="2573" max="2573" width="14" style="28" customWidth="1"/>
    <col min="2574" max="2574" width="13.42578125" style="28" customWidth="1"/>
    <col min="2575" max="2575" width="11.85546875" style="28" customWidth="1"/>
    <col min="2576" max="2576" width="14.7109375" style="28" customWidth="1"/>
    <col min="2577" max="2577" width="17.28515625" style="28" customWidth="1"/>
    <col min="2578" max="2578" width="11.28515625" style="28" customWidth="1"/>
    <col min="2579" max="2579" width="10.28515625" style="28" customWidth="1"/>
    <col min="2580" max="2580" width="27.42578125" style="28" customWidth="1"/>
    <col min="2581" max="2581" width="15" style="28" customWidth="1"/>
    <col min="2582" max="2582" width="12" style="28" customWidth="1"/>
    <col min="2583" max="2815" width="9.140625" style="28"/>
    <col min="2816" max="2816" width="5" style="28" customWidth="1"/>
    <col min="2817" max="2817" width="25.28515625" style="28" customWidth="1"/>
    <col min="2818" max="2818" width="15" style="28" customWidth="1"/>
    <col min="2819" max="2819" width="14.5703125" style="28" customWidth="1"/>
    <col min="2820" max="2820" width="11.28515625" style="28" customWidth="1"/>
    <col min="2821" max="2821" width="14.5703125" style="28" customWidth="1"/>
    <col min="2822" max="2822" width="11.7109375" style="28" customWidth="1"/>
    <col min="2823" max="2823" width="12.85546875" style="28" customWidth="1"/>
    <col min="2824" max="2824" width="19" style="28" customWidth="1"/>
    <col min="2825" max="2825" width="13" style="28" customWidth="1"/>
    <col min="2826" max="2826" width="13.28515625" style="28" customWidth="1"/>
    <col min="2827" max="2827" width="11.28515625" style="28" bestFit="1" customWidth="1"/>
    <col min="2828" max="2828" width="14.28515625" style="28" customWidth="1"/>
    <col min="2829" max="2829" width="14" style="28" customWidth="1"/>
    <col min="2830" max="2830" width="13.42578125" style="28" customWidth="1"/>
    <col min="2831" max="2831" width="11.85546875" style="28" customWidth="1"/>
    <col min="2832" max="2832" width="14.7109375" style="28" customWidth="1"/>
    <col min="2833" max="2833" width="17.28515625" style="28" customWidth="1"/>
    <col min="2834" max="2834" width="11.28515625" style="28" customWidth="1"/>
    <col min="2835" max="2835" width="10.28515625" style="28" customWidth="1"/>
    <col min="2836" max="2836" width="27.42578125" style="28" customWidth="1"/>
    <col min="2837" max="2837" width="15" style="28" customWidth="1"/>
    <col min="2838" max="2838" width="12" style="28" customWidth="1"/>
    <col min="2839" max="3071" width="9.140625" style="28"/>
    <col min="3072" max="3072" width="5" style="28" customWidth="1"/>
    <col min="3073" max="3073" width="25.28515625" style="28" customWidth="1"/>
    <col min="3074" max="3074" width="15" style="28" customWidth="1"/>
    <col min="3075" max="3075" width="14.5703125" style="28" customWidth="1"/>
    <col min="3076" max="3076" width="11.28515625" style="28" customWidth="1"/>
    <col min="3077" max="3077" width="14.5703125" style="28" customWidth="1"/>
    <col min="3078" max="3078" width="11.7109375" style="28" customWidth="1"/>
    <col min="3079" max="3079" width="12.85546875" style="28" customWidth="1"/>
    <col min="3080" max="3080" width="19" style="28" customWidth="1"/>
    <col min="3081" max="3081" width="13" style="28" customWidth="1"/>
    <col min="3082" max="3082" width="13.28515625" style="28" customWidth="1"/>
    <col min="3083" max="3083" width="11.28515625" style="28" bestFit="1" customWidth="1"/>
    <col min="3084" max="3084" width="14.28515625" style="28" customWidth="1"/>
    <col min="3085" max="3085" width="14" style="28" customWidth="1"/>
    <col min="3086" max="3086" width="13.42578125" style="28" customWidth="1"/>
    <col min="3087" max="3087" width="11.85546875" style="28" customWidth="1"/>
    <col min="3088" max="3088" width="14.7109375" style="28" customWidth="1"/>
    <col min="3089" max="3089" width="17.28515625" style="28" customWidth="1"/>
    <col min="3090" max="3090" width="11.28515625" style="28" customWidth="1"/>
    <col min="3091" max="3091" width="10.28515625" style="28" customWidth="1"/>
    <col min="3092" max="3092" width="27.42578125" style="28" customWidth="1"/>
    <col min="3093" max="3093" width="15" style="28" customWidth="1"/>
    <col min="3094" max="3094" width="12" style="28" customWidth="1"/>
    <col min="3095" max="3327" width="9.140625" style="28"/>
    <col min="3328" max="3328" width="5" style="28" customWidth="1"/>
    <col min="3329" max="3329" width="25.28515625" style="28" customWidth="1"/>
    <col min="3330" max="3330" width="15" style="28" customWidth="1"/>
    <col min="3331" max="3331" width="14.5703125" style="28" customWidth="1"/>
    <col min="3332" max="3332" width="11.28515625" style="28" customWidth="1"/>
    <col min="3333" max="3333" width="14.5703125" style="28" customWidth="1"/>
    <col min="3334" max="3334" width="11.7109375" style="28" customWidth="1"/>
    <col min="3335" max="3335" width="12.85546875" style="28" customWidth="1"/>
    <col min="3336" max="3336" width="19" style="28" customWidth="1"/>
    <col min="3337" max="3337" width="13" style="28" customWidth="1"/>
    <col min="3338" max="3338" width="13.28515625" style="28" customWidth="1"/>
    <col min="3339" max="3339" width="11.28515625" style="28" bestFit="1" customWidth="1"/>
    <col min="3340" max="3340" width="14.28515625" style="28" customWidth="1"/>
    <col min="3341" max="3341" width="14" style="28" customWidth="1"/>
    <col min="3342" max="3342" width="13.42578125" style="28" customWidth="1"/>
    <col min="3343" max="3343" width="11.85546875" style="28" customWidth="1"/>
    <col min="3344" max="3344" width="14.7109375" style="28" customWidth="1"/>
    <col min="3345" max="3345" width="17.28515625" style="28" customWidth="1"/>
    <col min="3346" max="3346" width="11.28515625" style="28" customWidth="1"/>
    <col min="3347" max="3347" width="10.28515625" style="28" customWidth="1"/>
    <col min="3348" max="3348" width="27.42578125" style="28" customWidth="1"/>
    <col min="3349" max="3349" width="15" style="28" customWidth="1"/>
    <col min="3350" max="3350" width="12" style="28" customWidth="1"/>
    <col min="3351" max="3583" width="9.140625" style="28"/>
    <col min="3584" max="3584" width="5" style="28" customWidth="1"/>
    <col min="3585" max="3585" width="25.28515625" style="28" customWidth="1"/>
    <col min="3586" max="3586" width="15" style="28" customWidth="1"/>
    <col min="3587" max="3587" width="14.5703125" style="28" customWidth="1"/>
    <col min="3588" max="3588" width="11.28515625" style="28" customWidth="1"/>
    <col min="3589" max="3589" width="14.5703125" style="28" customWidth="1"/>
    <col min="3590" max="3590" width="11.7109375" style="28" customWidth="1"/>
    <col min="3591" max="3591" width="12.85546875" style="28" customWidth="1"/>
    <col min="3592" max="3592" width="19" style="28" customWidth="1"/>
    <col min="3593" max="3593" width="13" style="28" customWidth="1"/>
    <col min="3594" max="3594" width="13.28515625" style="28" customWidth="1"/>
    <col min="3595" max="3595" width="11.28515625" style="28" bestFit="1" customWidth="1"/>
    <col min="3596" max="3596" width="14.28515625" style="28" customWidth="1"/>
    <col min="3597" max="3597" width="14" style="28" customWidth="1"/>
    <col min="3598" max="3598" width="13.42578125" style="28" customWidth="1"/>
    <col min="3599" max="3599" width="11.85546875" style="28" customWidth="1"/>
    <col min="3600" max="3600" width="14.7109375" style="28" customWidth="1"/>
    <col min="3601" max="3601" width="17.28515625" style="28" customWidth="1"/>
    <col min="3602" max="3602" width="11.28515625" style="28" customWidth="1"/>
    <col min="3603" max="3603" width="10.28515625" style="28" customWidth="1"/>
    <col min="3604" max="3604" width="27.42578125" style="28" customWidth="1"/>
    <col min="3605" max="3605" width="15" style="28" customWidth="1"/>
    <col min="3606" max="3606" width="12" style="28" customWidth="1"/>
    <col min="3607" max="3839" width="9.140625" style="28"/>
    <col min="3840" max="3840" width="5" style="28" customWidth="1"/>
    <col min="3841" max="3841" width="25.28515625" style="28" customWidth="1"/>
    <col min="3842" max="3842" width="15" style="28" customWidth="1"/>
    <col min="3843" max="3843" width="14.5703125" style="28" customWidth="1"/>
    <col min="3844" max="3844" width="11.28515625" style="28" customWidth="1"/>
    <col min="3845" max="3845" width="14.5703125" style="28" customWidth="1"/>
    <col min="3846" max="3846" width="11.7109375" style="28" customWidth="1"/>
    <col min="3847" max="3847" width="12.85546875" style="28" customWidth="1"/>
    <col min="3848" max="3848" width="19" style="28" customWidth="1"/>
    <col min="3849" max="3849" width="13" style="28" customWidth="1"/>
    <col min="3850" max="3850" width="13.28515625" style="28" customWidth="1"/>
    <col min="3851" max="3851" width="11.28515625" style="28" bestFit="1" customWidth="1"/>
    <col min="3852" max="3852" width="14.28515625" style="28" customWidth="1"/>
    <col min="3853" max="3853" width="14" style="28" customWidth="1"/>
    <col min="3854" max="3854" width="13.42578125" style="28" customWidth="1"/>
    <col min="3855" max="3855" width="11.85546875" style="28" customWidth="1"/>
    <col min="3856" max="3856" width="14.7109375" style="28" customWidth="1"/>
    <col min="3857" max="3857" width="17.28515625" style="28" customWidth="1"/>
    <col min="3858" max="3858" width="11.28515625" style="28" customWidth="1"/>
    <col min="3859" max="3859" width="10.28515625" style="28" customWidth="1"/>
    <col min="3860" max="3860" width="27.42578125" style="28" customWidth="1"/>
    <col min="3861" max="3861" width="15" style="28" customWidth="1"/>
    <col min="3862" max="3862" width="12" style="28" customWidth="1"/>
    <col min="3863" max="4095" width="9.140625" style="28"/>
    <col min="4096" max="4096" width="5" style="28" customWidth="1"/>
    <col min="4097" max="4097" width="25.28515625" style="28" customWidth="1"/>
    <col min="4098" max="4098" width="15" style="28" customWidth="1"/>
    <col min="4099" max="4099" width="14.5703125" style="28" customWidth="1"/>
    <col min="4100" max="4100" width="11.28515625" style="28" customWidth="1"/>
    <col min="4101" max="4101" width="14.5703125" style="28" customWidth="1"/>
    <col min="4102" max="4102" width="11.7109375" style="28" customWidth="1"/>
    <col min="4103" max="4103" width="12.85546875" style="28" customWidth="1"/>
    <col min="4104" max="4104" width="19" style="28" customWidth="1"/>
    <col min="4105" max="4105" width="13" style="28" customWidth="1"/>
    <col min="4106" max="4106" width="13.28515625" style="28" customWidth="1"/>
    <col min="4107" max="4107" width="11.28515625" style="28" bestFit="1" customWidth="1"/>
    <col min="4108" max="4108" width="14.28515625" style="28" customWidth="1"/>
    <col min="4109" max="4109" width="14" style="28" customWidth="1"/>
    <col min="4110" max="4110" width="13.42578125" style="28" customWidth="1"/>
    <col min="4111" max="4111" width="11.85546875" style="28" customWidth="1"/>
    <col min="4112" max="4112" width="14.7109375" style="28" customWidth="1"/>
    <col min="4113" max="4113" width="17.28515625" style="28" customWidth="1"/>
    <col min="4114" max="4114" width="11.28515625" style="28" customWidth="1"/>
    <col min="4115" max="4115" width="10.28515625" style="28" customWidth="1"/>
    <col min="4116" max="4116" width="27.42578125" style="28" customWidth="1"/>
    <col min="4117" max="4117" width="15" style="28" customWidth="1"/>
    <col min="4118" max="4118" width="12" style="28" customWidth="1"/>
    <col min="4119" max="4351" width="9.140625" style="28"/>
    <col min="4352" max="4352" width="5" style="28" customWidth="1"/>
    <col min="4353" max="4353" width="25.28515625" style="28" customWidth="1"/>
    <col min="4354" max="4354" width="15" style="28" customWidth="1"/>
    <col min="4355" max="4355" width="14.5703125" style="28" customWidth="1"/>
    <col min="4356" max="4356" width="11.28515625" style="28" customWidth="1"/>
    <col min="4357" max="4357" width="14.5703125" style="28" customWidth="1"/>
    <col min="4358" max="4358" width="11.7109375" style="28" customWidth="1"/>
    <col min="4359" max="4359" width="12.85546875" style="28" customWidth="1"/>
    <col min="4360" max="4360" width="19" style="28" customWidth="1"/>
    <col min="4361" max="4361" width="13" style="28" customWidth="1"/>
    <col min="4362" max="4362" width="13.28515625" style="28" customWidth="1"/>
    <col min="4363" max="4363" width="11.28515625" style="28" bestFit="1" customWidth="1"/>
    <col min="4364" max="4364" width="14.28515625" style="28" customWidth="1"/>
    <col min="4365" max="4365" width="14" style="28" customWidth="1"/>
    <col min="4366" max="4366" width="13.42578125" style="28" customWidth="1"/>
    <col min="4367" max="4367" width="11.85546875" style="28" customWidth="1"/>
    <col min="4368" max="4368" width="14.7109375" style="28" customWidth="1"/>
    <col min="4369" max="4369" width="17.28515625" style="28" customWidth="1"/>
    <col min="4370" max="4370" width="11.28515625" style="28" customWidth="1"/>
    <col min="4371" max="4371" width="10.28515625" style="28" customWidth="1"/>
    <col min="4372" max="4372" width="27.42578125" style="28" customWidth="1"/>
    <col min="4373" max="4373" width="15" style="28" customWidth="1"/>
    <col min="4374" max="4374" width="12" style="28" customWidth="1"/>
    <col min="4375" max="4607" width="9.140625" style="28"/>
    <col min="4608" max="4608" width="5" style="28" customWidth="1"/>
    <col min="4609" max="4609" width="25.28515625" style="28" customWidth="1"/>
    <col min="4610" max="4610" width="15" style="28" customWidth="1"/>
    <col min="4611" max="4611" width="14.5703125" style="28" customWidth="1"/>
    <col min="4612" max="4612" width="11.28515625" style="28" customWidth="1"/>
    <col min="4613" max="4613" width="14.5703125" style="28" customWidth="1"/>
    <col min="4614" max="4614" width="11.7109375" style="28" customWidth="1"/>
    <col min="4615" max="4615" width="12.85546875" style="28" customWidth="1"/>
    <col min="4616" max="4616" width="19" style="28" customWidth="1"/>
    <col min="4617" max="4617" width="13" style="28" customWidth="1"/>
    <col min="4618" max="4618" width="13.28515625" style="28" customWidth="1"/>
    <col min="4619" max="4619" width="11.28515625" style="28" bestFit="1" customWidth="1"/>
    <col min="4620" max="4620" width="14.28515625" style="28" customWidth="1"/>
    <col min="4621" max="4621" width="14" style="28" customWidth="1"/>
    <col min="4622" max="4622" width="13.42578125" style="28" customWidth="1"/>
    <col min="4623" max="4623" width="11.85546875" style="28" customWidth="1"/>
    <col min="4624" max="4624" width="14.7109375" style="28" customWidth="1"/>
    <col min="4625" max="4625" width="17.28515625" style="28" customWidth="1"/>
    <col min="4626" max="4626" width="11.28515625" style="28" customWidth="1"/>
    <col min="4627" max="4627" width="10.28515625" style="28" customWidth="1"/>
    <col min="4628" max="4628" width="27.42578125" style="28" customWidth="1"/>
    <col min="4629" max="4629" width="15" style="28" customWidth="1"/>
    <col min="4630" max="4630" width="12" style="28" customWidth="1"/>
    <col min="4631" max="4863" width="9.140625" style="28"/>
    <col min="4864" max="4864" width="5" style="28" customWidth="1"/>
    <col min="4865" max="4865" width="25.28515625" style="28" customWidth="1"/>
    <col min="4866" max="4866" width="15" style="28" customWidth="1"/>
    <col min="4867" max="4867" width="14.5703125" style="28" customWidth="1"/>
    <col min="4868" max="4868" width="11.28515625" style="28" customWidth="1"/>
    <col min="4869" max="4869" width="14.5703125" style="28" customWidth="1"/>
    <col min="4870" max="4870" width="11.7109375" style="28" customWidth="1"/>
    <col min="4871" max="4871" width="12.85546875" style="28" customWidth="1"/>
    <col min="4872" max="4872" width="19" style="28" customWidth="1"/>
    <col min="4873" max="4873" width="13" style="28" customWidth="1"/>
    <col min="4874" max="4874" width="13.28515625" style="28" customWidth="1"/>
    <col min="4875" max="4875" width="11.28515625" style="28" bestFit="1" customWidth="1"/>
    <col min="4876" max="4876" width="14.28515625" style="28" customWidth="1"/>
    <col min="4877" max="4877" width="14" style="28" customWidth="1"/>
    <col min="4878" max="4878" width="13.42578125" style="28" customWidth="1"/>
    <col min="4879" max="4879" width="11.85546875" style="28" customWidth="1"/>
    <col min="4880" max="4880" width="14.7109375" style="28" customWidth="1"/>
    <col min="4881" max="4881" width="17.28515625" style="28" customWidth="1"/>
    <col min="4882" max="4882" width="11.28515625" style="28" customWidth="1"/>
    <col min="4883" max="4883" width="10.28515625" style="28" customWidth="1"/>
    <col min="4884" max="4884" width="27.42578125" style="28" customWidth="1"/>
    <col min="4885" max="4885" width="15" style="28" customWidth="1"/>
    <col min="4886" max="4886" width="12" style="28" customWidth="1"/>
    <col min="4887" max="5119" width="9.140625" style="28"/>
    <col min="5120" max="5120" width="5" style="28" customWidth="1"/>
    <col min="5121" max="5121" width="25.28515625" style="28" customWidth="1"/>
    <col min="5122" max="5122" width="15" style="28" customWidth="1"/>
    <col min="5123" max="5123" width="14.5703125" style="28" customWidth="1"/>
    <col min="5124" max="5124" width="11.28515625" style="28" customWidth="1"/>
    <col min="5125" max="5125" width="14.5703125" style="28" customWidth="1"/>
    <col min="5126" max="5126" width="11.7109375" style="28" customWidth="1"/>
    <col min="5127" max="5127" width="12.85546875" style="28" customWidth="1"/>
    <col min="5128" max="5128" width="19" style="28" customWidth="1"/>
    <col min="5129" max="5129" width="13" style="28" customWidth="1"/>
    <col min="5130" max="5130" width="13.28515625" style="28" customWidth="1"/>
    <col min="5131" max="5131" width="11.28515625" style="28" bestFit="1" customWidth="1"/>
    <col min="5132" max="5132" width="14.28515625" style="28" customWidth="1"/>
    <col min="5133" max="5133" width="14" style="28" customWidth="1"/>
    <col min="5134" max="5134" width="13.42578125" style="28" customWidth="1"/>
    <col min="5135" max="5135" width="11.85546875" style="28" customWidth="1"/>
    <col min="5136" max="5136" width="14.7109375" style="28" customWidth="1"/>
    <col min="5137" max="5137" width="17.28515625" style="28" customWidth="1"/>
    <col min="5138" max="5138" width="11.28515625" style="28" customWidth="1"/>
    <col min="5139" max="5139" width="10.28515625" style="28" customWidth="1"/>
    <col min="5140" max="5140" width="27.42578125" style="28" customWidth="1"/>
    <col min="5141" max="5141" width="15" style="28" customWidth="1"/>
    <col min="5142" max="5142" width="12" style="28" customWidth="1"/>
    <col min="5143" max="5375" width="9.140625" style="28"/>
    <col min="5376" max="5376" width="5" style="28" customWidth="1"/>
    <col min="5377" max="5377" width="25.28515625" style="28" customWidth="1"/>
    <col min="5378" max="5378" width="15" style="28" customWidth="1"/>
    <col min="5379" max="5379" width="14.5703125" style="28" customWidth="1"/>
    <col min="5380" max="5380" width="11.28515625" style="28" customWidth="1"/>
    <col min="5381" max="5381" width="14.5703125" style="28" customWidth="1"/>
    <col min="5382" max="5382" width="11.7109375" style="28" customWidth="1"/>
    <col min="5383" max="5383" width="12.85546875" style="28" customWidth="1"/>
    <col min="5384" max="5384" width="19" style="28" customWidth="1"/>
    <col min="5385" max="5385" width="13" style="28" customWidth="1"/>
    <col min="5386" max="5386" width="13.28515625" style="28" customWidth="1"/>
    <col min="5387" max="5387" width="11.28515625" style="28" bestFit="1" customWidth="1"/>
    <col min="5388" max="5388" width="14.28515625" style="28" customWidth="1"/>
    <col min="5389" max="5389" width="14" style="28" customWidth="1"/>
    <col min="5390" max="5390" width="13.42578125" style="28" customWidth="1"/>
    <col min="5391" max="5391" width="11.85546875" style="28" customWidth="1"/>
    <col min="5392" max="5392" width="14.7109375" style="28" customWidth="1"/>
    <col min="5393" max="5393" width="17.28515625" style="28" customWidth="1"/>
    <col min="5394" max="5394" width="11.28515625" style="28" customWidth="1"/>
    <col min="5395" max="5395" width="10.28515625" style="28" customWidth="1"/>
    <col min="5396" max="5396" width="27.42578125" style="28" customWidth="1"/>
    <col min="5397" max="5397" width="15" style="28" customWidth="1"/>
    <col min="5398" max="5398" width="12" style="28" customWidth="1"/>
    <col min="5399" max="5631" width="9.140625" style="28"/>
    <col min="5632" max="5632" width="5" style="28" customWidth="1"/>
    <col min="5633" max="5633" width="25.28515625" style="28" customWidth="1"/>
    <col min="5634" max="5634" width="15" style="28" customWidth="1"/>
    <col min="5635" max="5635" width="14.5703125" style="28" customWidth="1"/>
    <col min="5636" max="5636" width="11.28515625" style="28" customWidth="1"/>
    <col min="5637" max="5637" width="14.5703125" style="28" customWidth="1"/>
    <col min="5638" max="5638" width="11.7109375" style="28" customWidth="1"/>
    <col min="5639" max="5639" width="12.85546875" style="28" customWidth="1"/>
    <col min="5640" max="5640" width="19" style="28" customWidth="1"/>
    <col min="5641" max="5641" width="13" style="28" customWidth="1"/>
    <col min="5642" max="5642" width="13.28515625" style="28" customWidth="1"/>
    <col min="5643" max="5643" width="11.28515625" style="28" bestFit="1" customWidth="1"/>
    <col min="5644" max="5644" width="14.28515625" style="28" customWidth="1"/>
    <col min="5645" max="5645" width="14" style="28" customWidth="1"/>
    <col min="5646" max="5646" width="13.42578125" style="28" customWidth="1"/>
    <col min="5647" max="5647" width="11.85546875" style="28" customWidth="1"/>
    <col min="5648" max="5648" width="14.7109375" style="28" customWidth="1"/>
    <col min="5649" max="5649" width="17.28515625" style="28" customWidth="1"/>
    <col min="5650" max="5650" width="11.28515625" style="28" customWidth="1"/>
    <col min="5651" max="5651" width="10.28515625" style="28" customWidth="1"/>
    <col min="5652" max="5652" width="27.42578125" style="28" customWidth="1"/>
    <col min="5653" max="5653" width="15" style="28" customWidth="1"/>
    <col min="5654" max="5654" width="12" style="28" customWidth="1"/>
    <col min="5655" max="5887" width="9.140625" style="28"/>
    <col min="5888" max="5888" width="5" style="28" customWidth="1"/>
    <col min="5889" max="5889" width="25.28515625" style="28" customWidth="1"/>
    <col min="5890" max="5890" width="15" style="28" customWidth="1"/>
    <col min="5891" max="5891" width="14.5703125" style="28" customWidth="1"/>
    <col min="5892" max="5892" width="11.28515625" style="28" customWidth="1"/>
    <col min="5893" max="5893" width="14.5703125" style="28" customWidth="1"/>
    <col min="5894" max="5894" width="11.7109375" style="28" customWidth="1"/>
    <col min="5895" max="5895" width="12.85546875" style="28" customWidth="1"/>
    <col min="5896" max="5896" width="19" style="28" customWidth="1"/>
    <col min="5897" max="5897" width="13" style="28" customWidth="1"/>
    <col min="5898" max="5898" width="13.28515625" style="28" customWidth="1"/>
    <col min="5899" max="5899" width="11.28515625" style="28" bestFit="1" customWidth="1"/>
    <col min="5900" max="5900" width="14.28515625" style="28" customWidth="1"/>
    <col min="5901" max="5901" width="14" style="28" customWidth="1"/>
    <col min="5902" max="5902" width="13.42578125" style="28" customWidth="1"/>
    <col min="5903" max="5903" width="11.85546875" style="28" customWidth="1"/>
    <col min="5904" max="5904" width="14.7109375" style="28" customWidth="1"/>
    <col min="5905" max="5905" width="17.28515625" style="28" customWidth="1"/>
    <col min="5906" max="5906" width="11.28515625" style="28" customWidth="1"/>
    <col min="5907" max="5907" width="10.28515625" style="28" customWidth="1"/>
    <col min="5908" max="5908" width="27.42578125" style="28" customWidth="1"/>
    <col min="5909" max="5909" width="15" style="28" customWidth="1"/>
    <col min="5910" max="5910" width="12" style="28" customWidth="1"/>
    <col min="5911" max="6143" width="9.140625" style="28"/>
    <col min="6144" max="6144" width="5" style="28" customWidth="1"/>
    <col min="6145" max="6145" width="25.28515625" style="28" customWidth="1"/>
    <col min="6146" max="6146" width="15" style="28" customWidth="1"/>
    <col min="6147" max="6147" width="14.5703125" style="28" customWidth="1"/>
    <col min="6148" max="6148" width="11.28515625" style="28" customWidth="1"/>
    <col min="6149" max="6149" width="14.5703125" style="28" customWidth="1"/>
    <col min="6150" max="6150" width="11.7109375" style="28" customWidth="1"/>
    <col min="6151" max="6151" width="12.85546875" style="28" customWidth="1"/>
    <col min="6152" max="6152" width="19" style="28" customWidth="1"/>
    <col min="6153" max="6153" width="13" style="28" customWidth="1"/>
    <col min="6154" max="6154" width="13.28515625" style="28" customWidth="1"/>
    <col min="6155" max="6155" width="11.28515625" style="28" bestFit="1" customWidth="1"/>
    <col min="6156" max="6156" width="14.28515625" style="28" customWidth="1"/>
    <col min="6157" max="6157" width="14" style="28" customWidth="1"/>
    <col min="6158" max="6158" width="13.42578125" style="28" customWidth="1"/>
    <col min="6159" max="6159" width="11.85546875" style="28" customWidth="1"/>
    <col min="6160" max="6160" width="14.7109375" style="28" customWidth="1"/>
    <col min="6161" max="6161" width="17.28515625" style="28" customWidth="1"/>
    <col min="6162" max="6162" width="11.28515625" style="28" customWidth="1"/>
    <col min="6163" max="6163" width="10.28515625" style="28" customWidth="1"/>
    <col min="6164" max="6164" width="27.42578125" style="28" customWidth="1"/>
    <col min="6165" max="6165" width="15" style="28" customWidth="1"/>
    <col min="6166" max="6166" width="12" style="28" customWidth="1"/>
    <col min="6167" max="6399" width="9.140625" style="28"/>
    <col min="6400" max="6400" width="5" style="28" customWidth="1"/>
    <col min="6401" max="6401" width="25.28515625" style="28" customWidth="1"/>
    <col min="6402" max="6402" width="15" style="28" customWidth="1"/>
    <col min="6403" max="6403" width="14.5703125" style="28" customWidth="1"/>
    <col min="6404" max="6404" width="11.28515625" style="28" customWidth="1"/>
    <col min="6405" max="6405" width="14.5703125" style="28" customWidth="1"/>
    <col min="6406" max="6406" width="11.7109375" style="28" customWidth="1"/>
    <col min="6407" max="6407" width="12.85546875" style="28" customWidth="1"/>
    <col min="6408" max="6408" width="19" style="28" customWidth="1"/>
    <col min="6409" max="6409" width="13" style="28" customWidth="1"/>
    <col min="6410" max="6410" width="13.28515625" style="28" customWidth="1"/>
    <col min="6411" max="6411" width="11.28515625" style="28" bestFit="1" customWidth="1"/>
    <col min="6412" max="6412" width="14.28515625" style="28" customWidth="1"/>
    <col min="6413" max="6413" width="14" style="28" customWidth="1"/>
    <col min="6414" max="6414" width="13.42578125" style="28" customWidth="1"/>
    <col min="6415" max="6415" width="11.85546875" style="28" customWidth="1"/>
    <col min="6416" max="6416" width="14.7109375" style="28" customWidth="1"/>
    <col min="6417" max="6417" width="17.28515625" style="28" customWidth="1"/>
    <col min="6418" max="6418" width="11.28515625" style="28" customWidth="1"/>
    <col min="6419" max="6419" width="10.28515625" style="28" customWidth="1"/>
    <col min="6420" max="6420" width="27.42578125" style="28" customWidth="1"/>
    <col min="6421" max="6421" width="15" style="28" customWidth="1"/>
    <col min="6422" max="6422" width="12" style="28" customWidth="1"/>
    <col min="6423" max="6655" width="9.140625" style="28"/>
    <col min="6656" max="6656" width="5" style="28" customWidth="1"/>
    <col min="6657" max="6657" width="25.28515625" style="28" customWidth="1"/>
    <col min="6658" max="6658" width="15" style="28" customWidth="1"/>
    <col min="6659" max="6659" width="14.5703125" style="28" customWidth="1"/>
    <col min="6660" max="6660" width="11.28515625" style="28" customWidth="1"/>
    <col min="6661" max="6661" width="14.5703125" style="28" customWidth="1"/>
    <col min="6662" max="6662" width="11.7109375" style="28" customWidth="1"/>
    <col min="6663" max="6663" width="12.85546875" style="28" customWidth="1"/>
    <col min="6664" max="6664" width="19" style="28" customWidth="1"/>
    <col min="6665" max="6665" width="13" style="28" customWidth="1"/>
    <col min="6666" max="6666" width="13.28515625" style="28" customWidth="1"/>
    <col min="6667" max="6667" width="11.28515625" style="28" bestFit="1" customWidth="1"/>
    <col min="6668" max="6668" width="14.28515625" style="28" customWidth="1"/>
    <col min="6669" max="6669" width="14" style="28" customWidth="1"/>
    <col min="6670" max="6670" width="13.42578125" style="28" customWidth="1"/>
    <col min="6671" max="6671" width="11.85546875" style="28" customWidth="1"/>
    <col min="6672" max="6672" width="14.7109375" style="28" customWidth="1"/>
    <col min="6673" max="6673" width="17.28515625" style="28" customWidth="1"/>
    <col min="6674" max="6674" width="11.28515625" style="28" customWidth="1"/>
    <col min="6675" max="6675" width="10.28515625" style="28" customWidth="1"/>
    <col min="6676" max="6676" width="27.42578125" style="28" customWidth="1"/>
    <col min="6677" max="6677" width="15" style="28" customWidth="1"/>
    <col min="6678" max="6678" width="12" style="28" customWidth="1"/>
    <col min="6679" max="6911" width="9.140625" style="28"/>
    <col min="6912" max="6912" width="5" style="28" customWidth="1"/>
    <col min="6913" max="6913" width="25.28515625" style="28" customWidth="1"/>
    <col min="6914" max="6914" width="15" style="28" customWidth="1"/>
    <col min="6915" max="6915" width="14.5703125" style="28" customWidth="1"/>
    <col min="6916" max="6916" width="11.28515625" style="28" customWidth="1"/>
    <col min="6917" max="6917" width="14.5703125" style="28" customWidth="1"/>
    <col min="6918" max="6918" width="11.7109375" style="28" customWidth="1"/>
    <col min="6919" max="6919" width="12.85546875" style="28" customWidth="1"/>
    <col min="6920" max="6920" width="19" style="28" customWidth="1"/>
    <col min="6921" max="6921" width="13" style="28" customWidth="1"/>
    <col min="6922" max="6922" width="13.28515625" style="28" customWidth="1"/>
    <col min="6923" max="6923" width="11.28515625" style="28" bestFit="1" customWidth="1"/>
    <col min="6924" max="6924" width="14.28515625" style="28" customWidth="1"/>
    <col min="6925" max="6925" width="14" style="28" customWidth="1"/>
    <col min="6926" max="6926" width="13.42578125" style="28" customWidth="1"/>
    <col min="6927" max="6927" width="11.85546875" style="28" customWidth="1"/>
    <col min="6928" max="6928" width="14.7109375" style="28" customWidth="1"/>
    <col min="6929" max="6929" width="17.28515625" style="28" customWidth="1"/>
    <col min="6930" max="6930" width="11.28515625" style="28" customWidth="1"/>
    <col min="6931" max="6931" width="10.28515625" style="28" customWidth="1"/>
    <col min="6932" max="6932" width="27.42578125" style="28" customWidth="1"/>
    <col min="6933" max="6933" width="15" style="28" customWidth="1"/>
    <col min="6934" max="6934" width="12" style="28" customWidth="1"/>
    <col min="6935" max="7167" width="9.140625" style="28"/>
    <col min="7168" max="7168" width="5" style="28" customWidth="1"/>
    <col min="7169" max="7169" width="25.28515625" style="28" customWidth="1"/>
    <col min="7170" max="7170" width="15" style="28" customWidth="1"/>
    <col min="7171" max="7171" width="14.5703125" style="28" customWidth="1"/>
    <col min="7172" max="7172" width="11.28515625" style="28" customWidth="1"/>
    <col min="7173" max="7173" width="14.5703125" style="28" customWidth="1"/>
    <col min="7174" max="7174" width="11.7109375" style="28" customWidth="1"/>
    <col min="7175" max="7175" width="12.85546875" style="28" customWidth="1"/>
    <col min="7176" max="7176" width="19" style="28" customWidth="1"/>
    <col min="7177" max="7177" width="13" style="28" customWidth="1"/>
    <col min="7178" max="7178" width="13.28515625" style="28" customWidth="1"/>
    <col min="7179" max="7179" width="11.28515625" style="28" bestFit="1" customWidth="1"/>
    <col min="7180" max="7180" width="14.28515625" style="28" customWidth="1"/>
    <col min="7181" max="7181" width="14" style="28" customWidth="1"/>
    <col min="7182" max="7182" width="13.42578125" style="28" customWidth="1"/>
    <col min="7183" max="7183" width="11.85546875" style="28" customWidth="1"/>
    <col min="7184" max="7184" width="14.7109375" style="28" customWidth="1"/>
    <col min="7185" max="7185" width="17.28515625" style="28" customWidth="1"/>
    <col min="7186" max="7186" width="11.28515625" style="28" customWidth="1"/>
    <col min="7187" max="7187" width="10.28515625" style="28" customWidth="1"/>
    <col min="7188" max="7188" width="27.42578125" style="28" customWidth="1"/>
    <col min="7189" max="7189" width="15" style="28" customWidth="1"/>
    <col min="7190" max="7190" width="12" style="28" customWidth="1"/>
    <col min="7191" max="7423" width="9.140625" style="28"/>
    <col min="7424" max="7424" width="5" style="28" customWidth="1"/>
    <col min="7425" max="7425" width="25.28515625" style="28" customWidth="1"/>
    <col min="7426" max="7426" width="15" style="28" customWidth="1"/>
    <col min="7427" max="7427" width="14.5703125" style="28" customWidth="1"/>
    <col min="7428" max="7428" width="11.28515625" style="28" customWidth="1"/>
    <col min="7429" max="7429" width="14.5703125" style="28" customWidth="1"/>
    <col min="7430" max="7430" width="11.7109375" style="28" customWidth="1"/>
    <col min="7431" max="7431" width="12.85546875" style="28" customWidth="1"/>
    <col min="7432" max="7432" width="19" style="28" customWidth="1"/>
    <col min="7433" max="7433" width="13" style="28" customWidth="1"/>
    <col min="7434" max="7434" width="13.28515625" style="28" customWidth="1"/>
    <col min="7435" max="7435" width="11.28515625" style="28" bestFit="1" customWidth="1"/>
    <col min="7436" max="7436" width="14.28515625" style="28" customWidth="1"/>
    <col min="7437" max="7437" width="14" style="28" customWidth="1"/>
    <col min="7438" max="7438" width="13.42578125" style="28" customWidth="1"/>
    <col min="7439" max="7439" width="11.85546875" style="28" customWidth="1"/>
    <col min="7440" max="7440" width="14.7109375" style="28" customWidth="1"/>
    <col min="7441" max="7441" width="17.28515625" style="28" customWidth="1"/>
    <col min="7442" max="7442" width="11.28515625" style="28" customWidth="1"/>
    <col min="7443" max="7443" width="10.28515625" style="28" customWidth="1"/>
    <col min="7444" max="7444" width="27.42578125" style="28" customWidth="1"/>
    <col min="7445" max="7445" width="15" style="28" customWidth="1"/>
    <col min="7446" max="7446" width="12" style="28" customWidth="1"/>
    <col min="7447" max="7679" width="9.140625" style="28"/>
    <col min="7680" max="7680" width="5" style="28" customWidth="1"/>
    <col min="7681" max="7681" width="25.28515625" style="28" customWidth="1"/>
    <col min="7682" max="7682" width="15" style="28" customWidth="1"/>
    <col min="7683" max="7683" width="14.5703125" style="28" customWidth="1"/>
    <col min="7684" max="7684" width="11.28515625" style="28" customWidth="1"/>
    <col min="7685" max="7685" width="14.5703125" style="28" customWidth="1"/>
    <col min="7686" max="7686" width="11.7109375" style="28" customWidth="1"/>
    <col min="7687" max="7687" width="12.85546875" style="28" customWidth="1"/>
    <col min="7688" max="7688" width="19" style="28" customWidth="1"/>
    <col min="7689" max="7689" width="13" style="28" customWidth="1"/>
    <col min="7690" max="7690" width="13.28515625" style="28" customWidth="1"/>
    <col min="7691" max="7691" width="11.28515625" style="28" bestFit="1" customWidth="1"/>
    <col min="7692" max="7692" width="14.28515625" style="28" customWidth="1"/>
    <col min="7693" max="7693" width="14" style="28" customWidth="1"/>
    <col min="7694" max="7694" width="13.42578125" style="28" customWidth="1"/>
    <col min="7695" max="7695" width="11.85546875" style="28" customWidth="1"/>
    <col min="7696" max="7696" width="14.7109375" style="28" customWidth="1"/>
    <col min="7697" max="7697" width="17.28515625" style="28" customWidth="1"/>
    <col min="7698" max="7698" width="11.28515625" style="28" customWidth="1"/>
    <col min="7699" max="7699" width="10.28515625" style="28" customWidth="1"/>
    <col min="7700" max="7700" width="27.42578125" style="28" customWidth="1"/>
    <col min="7701" max="7701" width="15" style="28" customWidth="1"/>
    <col min="7702" max="7702" width="12" style="28" customWidth="1"/>
    <col min="7703" max="7935" width="9.140625" style="28"/>
    <col min="7936" max="7936" width="5" style="28" customWidth="1"/>
    <col min="7937" max="7937" width="25.28515625" style="28" customWidth="1"/>
    <col min="7938" max="7938" width="15" style="28" customWidth="1"/>
    <col min="7939" max="7939" width="14.5703125" style="28" customWidth="1"/>
    <col min="7940" max="7940" width="11.28515625" style="28" customWidth="1"/>
    <col min="7941" max="7941" width="14.5703125" style="28" customWidth="1"/>
    <col min="7942" max="7942" width="11.7109375" style="28" customWidth="1"/>
    <col min="7943" max="7943" width="12.85546875" style="28" customWidth="1"/>
    <col min="7944" max="7944" width="19" style="28" customWidth="1"/>
    <col min="7945" max="7945" width="13" style="28" customWidth="1"/>
    <col min="7946" max="7946" width="13.28515625" style="28" customWidth="1"/>
    <col min="7947" max="7947" width="11.28515625" style="28" bestFit="1" customWidth="1"/>
    <col min="7948" max="7948" width="14.28515625" style="28" customWidth="1"/>
    <col min="7949" max="7949" width="14" style="28" customWidth="1"/>
    <col min="7950" max="7950" width="13.42578125" style="28" customWidth="1"/>
    <col min="7951" max="7951" width="11.85546875" style="28" customWidth="1"/>
    <col min="7952" max="7952" width="14.7109375" style="28" customWidth="1"/>
    <col min="7953" max="7953" width="17.28515625" style="28" customWidth="1"/>
    <col min="7954" max="7954" width="11.28515625" style="28" customWidth="1"/>
    <col min="7955" max="7955" width="10.28515625" style="28" customWidth="1"/>
    <col min="7956" max="7956" width="27.42578125" style="28" customWidth="1"/>
    <col min="7957" max="7957" width="15" style="28" customWidth="1"/>
    <col min="7958" max="7958" width="12" style="28" customWidth="1"/>
    <col min="7959" max="8191" width="9.140625" style="28"/>
    <col min="8192" max="8192" width="5" style="28" customWidth="1"/>
    <col min="8193" max="8193" width="25.28515625" style="28" customWidth="1"/>
    <col min="8194" max="8194" width="15" style="28" customWidth="1"/>
    <col min="8195" max="8195" width="14.5703125" style="28" customWidth="1"/>
    <col min="8196" max="8196" width="11.28515625" style="28" customWidth="1"/>
    <col min="8197" max="8197" width="14.5703125" style="28" customWidth="1"/>
    <col min="8198" max="8198" width="11.7109375" style="28" customWidth="1"/>
    <col min="8199" max="8199" width="12.85546875" style="28" customWidth="1"/>
    <col min="8200" max="8200" width="19" style="28" customWidth="1"/>
    <col min="8201" max="8201" width="13" style="28" customWidth="1"/>
    <col min="8202" max="8202" width="13.28515625" style="28" customWidth="1"/>
    <col min="8203" max="8203" width="11.28515625" style="28" bestFit="1" customWidth="1"/>
    <col min="8204" max="8204" width="14.28515625" style="28" customWidth="1"/>
    <col min="8205" max="8205" width="14" style="28" customWidth="1"/>
    <col min="8206" max="8206" width="13.42578125" style="28" customWidth="1"/>
    <col min="8207" max="8207" width="11.85546875" style="28" customWidth="1"/>
    <col min="8208" max="8208" width="14.7109375" style="28" customWidth="1"/>
    <col min="8209" max="8209" width="17.28515625" style="28" customWidth="1"/>
    <col min="8210" max="8210" width="11.28515625" style="28" customWidth="1"/>
    <col min="8211" max="8211" width="10.28515625" style="28" customWidth="1"/>
    <col min="8212" max="8212" width="27.42578125" style="28" customWidth="1"/>
    <col min="8213" max="8213" width="15" style="28" customWidth="1"/>
    <col min="8214" max="8214" width="12" style="28" customWidth="1"/>
    <col min="8215" max="8447" width="9.140625" style="28"/>
    <col min="8448" max="8448" width="5" style="28" customWidth="1"/>
    <col min="8449" max="8449" width="25.28515625" style="28" customWidth="1"/>
    <col min="8450" max="8450" width="15" style="28" customWidth="1"/>
    <col min="8451" max="8451" width="14.5703125" style="28" customWidth="1"/>
    <col min="8452" max="8452" width="11.28515625" style="28" customWidth="1"/>
    <col min="8453" max="8453" width="14.5703125" style="28" customWidth="1"/>
    <col min="8454" max="8454" width="11.7109375" style="28" customWidth="1"/>
    <col min="8455" max="8455" width="12.85546875" style="28" customWidth="1"/>
    <col min="8456" max="8456" width="19" style="28" customWidth="1"/>
    <col min="8457" max="8457" width="13" style="28" customWidth="1"/>
    <col min="8458" max="8458" width="13.28515625" style="28" customWidth="1"/>
    <col min="8459" max="8459" width="11.28515625" style="28" bestFit="1" customWidth="1"/>
    <col min="8460" max="8460" width="14.28515625" style="28" customWidth="1"/>
    <col min="8461" max="8461" width="14" style="28" customWidth="1"/>
    <col min="8462" max="8462" width="13.42578125" style="28" customWidth="1"/>
    <col min="8463" max="8463" width="11.85546875" style="28" customWidth="1"/>
    <col min="8464" max="8464" width="14.7109375" style="28" customWidth="1"/>
    <col min="8465" max="8465" width="17.28515625" style="28" customWidth="1"/>
    <col min="8466" max="8466" width="11.28515625" style="28" customWidth="1"/>
    <col min="8467" max="8467" width="10.28515625" style="28" customWidth="1"/>
    <col min="8468" max="8468" width="27.42578125" style="28" customWidth="1"/>
    <col min="8469" max="8469" width="15" style="28" customWidth="1"/>
    <col min="8470" max="8470" width="12" style="28" customWidth="1"/>
    <col min="8471" max="8703" width="9.140625" style="28"/>
    <col min="8704" max="8704" width="5" style="28" customWidth="1"/>
    <col min="8705" max="8705" width="25.28515625" style="28" customWidth="1"/>
    <col min="8706" max="8706" width="15" style="28" customWidth="1"/>
    <col min="8707" max="8707" width="14.5703125" style="28" customWidth="1"/>
    <col min="8708" max="8708" width="11.28515625" style="28" customWidth="1"/>
    <col min="8709" max="8709" width="14.5703125" style="28" customWidth="1"/>
    <col min="8710" max="8710" width="11.7109375" style="28" customWidth="1"/>
    <col min="8711" max="8711" width="12.85546875" style="28" customWidth="1"/>
    <col min="8712" max="8712" width="19" style="28" customWidth="1"/>
    <col min="8713" max="8713" width="13" style="28" customWidth="1"/>
    <col min="8714" max="8714" width="13.28515625" style="28" customWidth="1"/>
    <col min="8715" max="8715" width="11.28515625" style="28" bestFit="1" customWidth="1"/>
    <col min="8716" max="8716" width="14.28515625" style="28" customWidth="1"/>
    <col min="8717" max="8717" width="14" style="28" customWidth="1"/>
    <col min="8718" max="8718" width="13.42578125" style="28" customWidth="1"/>
    <col min="8719" max="8719" width="11.85546875" style="28" customWidth="1"/>
    <col min="8720" max="8720" width="14.7109375" style="28" customWidth="1"/>
    <col min="8721" max="8721" width="17.28515625" style="28" customWidth="1"/>
    <col min="8722" max="8722" width="11.28515625" style="28" customWidth="1"/>
    <col min="8723" max="8723" width="10.28515625" style="28" customWidth="1"/>
    <col min="8724" max="8724" width="27.42578125" style="28" customWidth="1"/>
    <col min="8725" max="8725" width="15" style="28" customWidth="1"/>
    <col min="8726" max="8726" width="12" style="28" customWidth="1"/>
    <col min="8727" max="8959" width="9.140625" style="28"/>
    <col min="8960" max="8960" width="5" style="28" customWidth="1"/>
    <col min="8961" max="8961" width="25.28515625" style="28" customWidth="1"/>
    <col min="8962" max="8962" width="15" style="28" customWidth="1"/>
    <col min="8963" max="8963" width="14.5703125" style="28" customWidth="1"/>
    <col min="8964" max="8964" width="11.28515625" style="28" customWidth="1"/>
    <col min="8965" max="8965" width="14.5703125" style="28" customWidth="1"/>
    <col min="8966" max="8966" width="11.7109375" style="28" customWidth="1"/>
    <col min="8967" max="8967" width="12.85546875" style="28" customWidth="1"/>
    <col min="8968" max="8968" width="19" style="28" customWidth="1"/>
    <col min="8969" max="8969" width="13" style="28" customWidth="1"/>
    <col min="8970" max="8970" width="13.28515625" style="28" customWidth="1"/>
    <col min="8971" max="8971" width="11.28515625" style="28" bestFit="1" customWidth="1"/>
    <col min="8972" max="8972" width="14.28515625" style="28" customWidth="1"/>
    <col min="8973" max="8973" width="14" style="28" customWidth="1"/>
    <col min="8974" max="8974" width="13.42578125" style="28" customWidth="1"/>
    <col min="8975" max="8975" width="11.85546875" style="28" customWidth="1"/>
    <col min="8976" max="8976" width="14.7109375" style="28" customWidth="1"/>
    <col min="8977" max="8977" width="17.28515625" style="28" customWidth="1"/>
    <col min="8978" max="8978" width="11.28515625" style="28" customWidth="1"/>
    <col min="8979" max="8979" width="10.28515625" style="28" customWidth="1"/>
    <col min="8980" max="8980" width="27.42578125" style="28" customWidth="1"/>
    <col min="8981" max="8981" width="15" style="28" customWidth="1"/>
    <col min="8982" max="8982" width="12" style="28" customWidth="1"/>
    <col min="8983" max="9215" width="9.140625" style="28"/>
    <col min="9216" max="9216" width="5" style="28" customWidth="1"/>
    <col min="9217" max="9217" width="25.28515625" style="28" customWidth="1"/>
    <col min="9218" max="9218" width="15" style="28" customWidth="1"/>
    <col min="9219" max="9219" width="14.5703125" style="28" customWidth="1"/>
    <col min="9220" max="9220" width="11.28515625" style="28" customWidth="1"/>
    <col min="9221" max="9221" width="14.5703125" style="28" customWidth="1"/>
    <col min="9222" max="9222" width="11.7109375" style="28" customWidth="1"/>
    <col min="9223" max="9223" width="12.85546875" style="28" customWidth="1"/>
    <col min="9224" max="9224" width="19" style="28" customWidth="1"/>
    <col min="9225" max="9225" width="13" style="28" customWidth="1"/>
    <col min="9226" max="9226" width="13.28515625" style="28" customWidth="1"/>
    <col min="9227" max="9227" width="11.28515625" style="28" bestFit="1" customWidth="1"/>
    <col min="9228" max="9228" width="14.28515625" style="28" customWidth="1"/>
    <col min="9229" max="9229" width="14" style="28" customWidth="1"/>
    <col min="9230" max="9230" width="13.42578125" style="28" customWidth="1"/>
    <col min="9231" max="9231" width="11.85546875" style="28" customWidth="1"/>
    <col min="9232" max="9232" width="14.7109375" style="28" customWidth="1"/>
    <col min="9233" max="9233" width="17.28515625" style="28" customWidth="1"/>
    <col min="9234" max="9234" width="11.28515625" style="28" customWidth="1"/>
    <col min="9235" max="9235" width="10.28515625" style="28" customWidth="1"/>
    <col min="9236" max="9236" width="27.42578125" style="28" customWidth="1"/>
    <col min="9237" max="9237" width="15" style="28" customWidth="1"/>
    <col min="9238" max="9238" width="12" style="28" customWidth="1"/>
    <col min="9239" max="9471" width="9.140625" style="28"/>
    <col min="9472" max="9472" width="5" style="28" customWidth="1"/>
    <col min="9473" max="9473" width="25.28515625" style="28" customWidth="1"/>
    <col min="9474" max="9474" width="15" style="28" customWidth="1"/>
    <col min="9475" max="9475" width="14.5703125" style="28" customWidth="1"/>
    <col min="9476" max="9476" width="11.28515625" style="28" customWidth="1"/>
    <col min="9477" max="9477" width="14.5703125" style="28" customWidth="1"/>
    <col min="9478" max="9478" width="11.7109375" style="28" customWidth="1"/>
    <col min="9479" max="9479" width="12.85546875" style="28" customWidth="1"/>
    <col min="9480" max="9480" width="19" style="28" customWidth="1"/>
    <col min="9481" max="9481" width="13" style="28" customWidth="1"/>
    <col min="9482" max="9482" width="13.28515625" style="28" customWidth="1"/>
    <col min="9483" max="9483" width="11.28515625" style="28" bestFit="1" customWidth="1"/>
    <col min="9484" max="9484" width="14.28515625" style="28" customWidth="1"/>
    <col min="9485" max="9485" width="14" style="28" customWidth="1"/>
    <col min="9486" max="9486" width="13.42578125" style="28" customWidth="1"/>
    <col min="9487" max="9487" width="11.85546875" style="28" customWidth="1"/>
    <col min="9488" max="9488" width="14.7109375" style="28" customWidth="1"/>
    <col min="9489" max="9489" width="17.28515625" style="28" customWidth="1"/>
    <col min="9490" max="9490" width="11.28515625" style="28" customWidth="1"/>
    <col min="9491" max="9491" width="10.28515625" style="28" customWidth="1"/>
    <col min="9492" max="9492" width="27.42578125" style="28" customWidth="1"/>
    <col min="9493" max="9493" width="15" style="28" customWidth="1"/>
    <col min="9494" max="9494" width="12" style="28" customWidth="1"/>
    <col min="9495" max="9727" width="9.140625" style="28"/>
    <col min="9728" max="9728" width="5" style="28" customWidth="1"/>
    <col min="9729" max="9729" width="25.28515625" style="28" customWidth="1"/>
    <col min="9730" max="9730" width="15" style="28" customWidth="1"/>
    <col min="9731" max="9731" width="14.5703125" style="28" customWidth="1"/>
    <col min="9732" max="9732" width="11.28515625" style="28" customWidth="1"/>
    <col min="9733" max="9733" width="14.5703125" style="28" customWidth="1"/>
    <col min="9734" max="9734" width="11.7109375" style="28" customWidth="1"/>
    <col min="9735" max="9735" width="12.85546875" style="28" customWidth="1"/>
    <col min="9736" max="9736" width="19" style="28" customWidth="1"/>
    <col min="9737" max="9737" width="13" style="28" customWidth="1"/>
    <col min="9738" max="9738" width="13.28515625" style="28" customWidth="1"/>
    <col min="9739" max="9739" width="11.28515625" style="28" bestFit="1" customWidth="1"/>
    <col min="9740" max="9740" width="14.28515625" style="28" customWidth="1"/>
    <col min="9741" max="9741" width="14" style="28" customWidth="1"/>
    <col min="9742" max="9742" width="13.42578125" style="28" customWidth="1"/>
    <col min="9743" max="9743" width="11.85546875" style="28" customWidth="1"/>
    <col min="9744" max="9744" width="14.7109375" style="28" customWidth="1"/>
    <col min="9745" max="9745" width="17.28515625" style="28" customWidth="1"/>
    <col min="9746" max="9746" width="11.28515625" style="28" customWidth="1"/>
    <col min="9747" max="9747" width="10.28515625" style="28" customWidth="1"/>
    <col min="9748" max="9748" width="27.42578125" style="28" customWidth="1"/>
    <col min="9749" max="9749" width="15" style="28" customWidth="1"/>
    <col min="9750" max="9750" width="12" style="28" customWidth="1"/>
    <col min="9751" max="9983" width="9.140625" style="28"/>
    <col min="9984" max="9984" width="5" style="28" customWidth="1"/>
    <col min="9985" max="9985" width="25.28515625" style="28" customWidth="1"/>
    <col min="9986" max="9986" width="15" style="28" customWidth="1"/>
    <col min="9987" max="9987" width="14.5703125" style="28" customWidth="1"/>
    <col min="9988" max="9988" width="11.28515625" style="28" customWidth="1"/>
    <col min="9989" max="9989" width="14.5703125" style="28" customWidth="1"/>
    <col min="9990" max="9990" width="11.7109375" style="28" customWidth="1"/>
    <col min="9991" max="9991" width="12.85546875" style="28" customWidth="1"/>
    <col min="9992" max="9992" width="19" style="28" customWidth="1"/>
    <col min="9993" max="9993" width="13" style="28" customWidth="1"/>
    <col min="9994" max="9994" width="13.28515625" style="28" customWidth="1"/>
    <col min="9995" max="9995" width="11.28515625" style="28" bestFit="1" customWidth="1"/>
    <col min="9996" max="9996" width="14.28515625" style="28" customWidth="1"/>
    <col min="9997" max="9997" width="14" style="28" customWidth="1"/>
    <col min="9998" max="9998" width="13.42578125" style="28" customWidth="1"/>
    <col min="9999" max="9999" width="11.85546875" style="28" customWidth="1"/>
    <col min="10000" max="10000" width="14.7109375" style="28" customWidth="1"/>
    <col min="10001" max="10001" width="17.28515625" style="28" customWidth="1"/>
    <col min="10002" max="10002" width="11.28515625" style="28" customWidth="1"/>
    <col min="10003" max="10003" width="10.28515625" style="28" customWidth="1"/>
    <col min="10004" max="10004" width="27.42578125" style="28" customWidth="1"/>
    <col min="10005" max="10005" width="15" style="28" customWidth="1"/>
    <col min="10006" max="10006" width="12" style="28" customWidth="1"/>
    <col min="10007" max="10239" width="9.140625" style="28"/>
    <col min="10240" max="10240" width="5" style="28" customWidth="1"/>
    <col min="10241" max="10241" width="25.28515625" style="28" customWidth="1"/>
    <col min="10242" max="10242" width="15" style="28" customWidth="1"/>
    <col min="10243" max="10243" width="14.5703125" style="28" customWidth="1"/>
    <col min="10244" max="10244" width="11.28515625" style="28" customWidth="1"/>
    <col min="10245" max="10245" width="14.5703125" style="28" customWidth="1"/>
    <col min="10246" max="10246" width="11.7109375" style="28" customWidth="1"/>
    <col min="10247" max="10247" width="12.85546875" style="28" customWidth="1"/>
    <col min="10248" max="10248" width="19" style="28" customWidth="1"/>
    <col min="10249" max="10249" width="13" style="28" customWidth="1"/>
    <col min="10250" max="10250" width="13.28515625" style="28" customWidth="1"/>
    <col min="10251" max="10251" width="11.28515625" style="28" bestFit="1" customWidth="1"/>
    <col min="10252" max="10252" width="14.28515625" style="28" customWidth="1"/>
    <col min="10253" max="10253" width="14" style="28" customWidth="1"/>
    <col min="10254" max="10254" width="13.42578125" style="28" customWidth="1"/>
    <col min="10255" max="10255" width="11.85546875" style="28" customWidth="1"/>
    <col min="10256" max="10256" width="14.7109375" style="28" customWidth="1"/>
    <col min="10257" max="10257" width="17.28515625" style="28" customWidth="1"/>
    <col min="10258" max="10258" width="11.28515625" style="28" customWidth="1"/>
    <col min="10259" max="10259" width="10.28515625" style="28" customWidth="1"/>
    <col min="10260" max="10260" width="27.42578125" style="28" customWidth="1"/>
    <col min="10261" max="10261" width="15" style="28" customWidth="1"/>
    <col min="10262" max="10262" width="12" style="28" customWidth="1"/>
    <col min="10263" max="10495" width="9.140625" style="28"/>
    <col min="10496" max="10496" width="5" style="28" customWidth="1"/>
    <col min="10497" max="10497" width="25.28515625" style="28" customWidth="1"/>
    <col min="10498" max="10498" width="15" style="28" customWidth="1"/>
    <col min="10499" max="10499" width="14.5703125" style="28" customWidth="1"/>
    <col min="10500" max="10500" width="11.28515625" style="28" customWidth="1"/>
    <col min="10501" max="10501" width="14.5703125" style="28" customWidth="1"/>
    <col min="10502" max="10502" width="11.7109375" style="28" customWidth="1"/>
    <col min="10503" max="10503" width="12.85546875" style="28" customWidth="1"/>
    <col min="10504" max="10504" width="19" style="28" customWidth="1"/>
    <col min="10505" max="10505" width="13" style="28" customWidth="1"/>
    <col min="10506" max="10506" width="13.28515625" style="28" customWidth="1"/>
    <col min="10507" max="10507" width="11.28515625" style="28" bestFit="1" customWidth="1"/>
    <col min="10508" max="10508" width="14.28515625" style="28" customWidth="1"/>
    <col min="10509" max="10509" width="14" style="28" customWidth="1"/>
    <col min="10510" max="10510" width="13.42578125" style="28" customWidth="1"/>
    <col min="10511" max="10511" width="11.85546875" style="28" customWidth="1"/>
    <col min="10512" max="10512" width="14.7109375" style="28" customWidth="1"/>
    <col min="10513" max="10513" width="17.28515625" style="28" customWidth="1"/>
    <col min="10514" max="10514" width="11.28515625" style="28" customWidth="1"/>
    <col min="10515" max="10515" width="10.28515625" style="28" customWidth="1"/>
    <col min="10516" max="10516" width="27.42578125" style="28" customWidth="1"/>
    <col min="10517" max="10517" width="15" style="28" customWidth="1"/>
    <col min="10518" max="10518" width="12" style="28" customWidth="1"/>
    <col min="10519" max="10751" width="9.140625" style="28"/>
    <col min="10752" max="10752" width="5" style="28" customWidth="1"/>
    <col min="10753" max="10753" width="25.28515625" style="28" customWidth="1"/>
    <col min="10754" max="10754" width="15" style="28" customWidth="1"/>
    <col min="10755" max="10755" width="14.5703125" style="28" customWidth="1"/>
    <col min="10756" max="10756" width="11.28515625" style="28" customWidth="1"/>
    <col min="10757" max="10757" width="14.5703125" style="28" customWidth="1"/>
    <col min="10758" max="10758" width="11.7109375" style="28" customWidth="1"/>
    <col min="10759" max="10759" width="12.85546875" style="28" customWidth="1"/>
    <col min="10760" max="10760" width="19" style="28" customWidth="1"/>
    <col min="10761" max="10761" width="13" style="28" customWidth="1"/>
    <col min="10762" max="10762" width="13.28515625" style="28" customWidth="1"/>
    <col min="10763" max="10763" width="11.28515625" style="28" bestFit="1" customWidth="1"/>
    <col min="10764" max="10764" width="14.28515625" style="28" customWidth="1"/>
    <col min="10765" max="10765" width="14" style="28" customWidth="1"/>
    <col min="10766" max="10766" width="13.42578125" style="28" customWidth="1"/>
    <col min="10767" max="10767" width="11.85546875" style="28" customWidth="1"/>
    <col min="10768" max="10768" width="14.7109375" style="28" customWidth="1"/>
    <col min="10769" max="10769" width="17.28515625" style="28" customWidth="1"/>
    <col min="10770" max="10770" width="11.28515625" style="28" customWidth="1"/>
    <col min="10771" max="10771" width="10.28515625" style="28" customWidth="1"/>
    <col min="10772" max="10772" width="27.42578125" style="28" customWidth="1"/>
    <col min="10773" max="10773" width="15" style="28" customWidth="1"/>
    <col min="10774" max="10774" width="12" style="28" customWidth="1"/>
    <col min="10775" max="11007" width="9.140625" style="28"/>
    <col min="11008" max="11008" width="5" style="28" customWidth="1"/>
    <col min="11009" max="11009" width="25.28515625" style="28" customWidth="1"/>
    <col min="11010" max="11010" width="15" style="28" customWidth="1"/>
    <col min="11011" max="11011" width="14.5703125" style="28" customWidth="1"/>
    <col min="11012" max="11012" width="11.28515625" style="28" customWidth="1"/>
    <col min="11013" max="11013" width="14.5703125" style="28" customWidth="1"/>
    <col min="11014" max="11014" width="11.7109375" style="28" customWidth="1"/>
    <col min="11015" max="11015" width="12.85546875" style="28" customWidth="1"/>
    <col min="11016" max="11016" width="19" style="28" customWidth="1"/>
    <col min="11017" max="11017" width="13" style="28" customWidth="1"/>
    <col min="11018" max="11018" width="13.28515625" style="28" customWidth="1"/>
    <col min="11019" max="11019" width="11.28515625" style="28" bestFit="1" customWidth="1"/>
    <col min="11020" max="11020" width="14.28515625" style="28" customWidth="1"/>
    <col min="11021" max="11021" width="14" style="28" customWidth="1"/>
    <col min="11022" max="11022" width="13.42578125" style="28" customWidth="1"/>
    <col min="11023" max="11023" width="11.85546875" style="28" customWidth="1"/>
    <col min="11024" max="11024" width="14.7109375" style="28" customWidth="1"/>
    <col min="11025" max="11025" width="17.28515625" style="28" customWidth="1"/>
    <col min="11026" max="11026" width="11.28515625" style="28" customWidth="1"/>
    <col min="11027" max="11027" width="10.28515625" style="28" customWidth="1"/>
    <col min="11028" max="11028" width="27.42578125" style="28" customWidth="1"/>
    <col min="11029" max="11029" width="15" style="28" customWidth="1"/>
    <col min="11030" max="11030" width="12" style="28" customWidth="1"/>
    <col min="11031" max="11263" width="9.140625" style="28"/>
    <col min="11264" max="11264" width="5" style="28" customWidth="1"/>
    <col min="11265" max="11265" width="25.28515625" style="28" customWidth="1"/>
    <col min="11266" max="11266" width="15" style="28" customWidth="1"/>
    <col min="11267" max="11267" width="14.5703125" style="28" customWidth="1"/>
    <col min="11268" max="11268" width="11.28515625" style="28" customWidth="1"/>
    <col min="11269" max="11269" width="14.5703125" style="28" customWidth="1"/>
    <col min="11270" max="11270" width="11.7109375" style="28" customWidth="1"/>
    <col min="11271" max="11271" width="12.85546875" style="28" customWidth="1"/>
    <col min="11272" max="11272" width="19" style="28" customWidth="1"/>
    <col min="11273" max="11273" width="13" style="28" customWidth="1"/>
    <col min="11274" max="11274" width="13.28515625" style="28" customWidth="1"/>
    <col min="11275" max="11275" width="11.28515625" style="28" bestFit="1" customWidth="1"/>
    <col min="11276" max="11276" width="14.28515625" style="28" customWidth="1"/>
    <col min="11277" max="11277" width="14" style="28" customWidth="1"/>
    <col min="11278" max="11278" width="13.42578125" style="28" customWidth="1"/>
    <col min="11279" max="11279" width="11.85546875" style="28" customWidth="1"/>
    <col min="11280" max="11280" width="14.7109375" style="28" customWidth="1"/>
    <col min="11281" max="11281" width="17.28515625" style="28" customWidth="1"/>
    <col min="11282" max="11282" width="11.28515625" style="28" customWidth="1"/>
    <col min="11283" max="11283" width="10.28515625" style="28" customWidth="1"/>
    <col min="11284" max="11284" width="27.42578125" style="28" customWidth="1"/>
    <col min="11285" max="11285" width="15" style="28" customWidth="1"/>
    <col min="11286" max="11286" width="12" style="28" customWidth="1"/>
    <col min="11287" max="11519" width="9.140625" style="28"/>
    <col min="11520" max="11520" width="5" style="28" customWidth="1"/>
    <col min="11521" max="11521" width="25.28515625" style="28" customWidth="1"/>
    <col min="11522" max="11522" width="15" style="28" customWidth="1"/>
    <col min="11523" max="11523" width="14.5703125" style="28" customWidth="1"/>
    <col min="11524" max="11524" width="11.28515625" style="28" customWidth="1"/>
    <col min="11525" max="11525" width="14.5703125" style="28" customWidth="1"/>
    <col min="11526" max="11526" width="11.7109375" style="28" customWidth="1"/>
    <col min="11527" max="11527" width="12.85546875" style="28" customWidth="1"/>
    <col min="11528" max="11528" width="19" style="28" customWidth="1"/>
    <col min="11529" max="11529" width="13" style="28" customWidth="1"/>
    <col min="11530" max="11530" width="13.28515625" style="28" customWidth="1"/>
    <col min="11531" max="11531" width="11.28515625" style="28" bestFit="1" customWidth="1"/>
    <col min="11532" max="11532" width="14.28515625" style="28" customWidth="1"/>
    <col min="11533" max="11533" width="14" style="28" customWidth="1"/>
    <col min="11534" max="11534" width="13.42578125" style="28" customWidth="1"/>
    <col min="11535" max="11535" width="11.85546875" style="28" customWidth="1"/>
    <col min="11536" max="11536" width="14.7109375" style="28" customWidth="1"/>
    <col min="11537" max="11537" width="17.28515625" style="28" customWidth="1"/>
    <col min="11538" max="11538" width="11.28515625" style="28" customWidth="1"/>
    <col min="11539" max="11539" width="10.28515625" style="28" customWidth="1"/>
    <col min="11540" max="11540" width="27.42578125" style="28" customWidth="1"/>
    <col min="11541" max="11541" width="15" style="28" customWidth="1"/>
    <col min="11542" max="11542" width="12" style="28" customWidth="1"/>
    <col min="11543" max="11775" width="9.140625" style="28"/>
    <col min="11776" max="11776" width="5" style="28" customWidth="1"/>
    <col min="11777" max="11777" width="25.28515625" style="28" customWidth="1"/>
    <col min="11778" max="11778" width="15" style="28" customWidth="1"/>
    <col min="11779" max="11779" width="14.5703125" style="28" customWidth="1"/>
    <col min="11780" max="11780" width="11.28515625" style="28" customWidth="1"/>
    <col min="11781" max="11781" width="14.5703125" style="28" customWidth="1"/>
    <col min="11782" max="11782" width="11.7109375" style="28" customWidth="1"/>
    <col min="11783" max="11783" width="12.85546875" style="28" customWidth="1"/>
    <col min="11784" max="11784" width="19" style="28" customWidth="1"/>
    <col min="11785" max="11785" width="13" style="28" customWidth="1"/>
    <col min="11786" max="11786" width="13.28515625" style="28" customWidth="1"/>
    <col min="11787" max="11787" width="11.28515625" style="28" bestFit="1" customWidth="1"/>
    <col min="11788" max="11788" width="14.28515625" style="28" customWidth="1"/>
    <col min="11789" max="11789" width="14" style="28" customWidth="1"/>
    <col min="11790" max="11790" width="13.42578125" style="28" customWidth="1"/>
    <col min="11791" max="11791" width="11.85546875" style="28" customWidth="1"/>
    <col min="11792" max="11792" width="14.7109375" style="28" customWidth="1"/>
    <col min="11793" max="11793" width="17.28515625" style="28" customWidth="1"/>
    <col min="11794" max="11794" width="11.28515625" style="28" customWidth="1"/>
    <col min="11795" max="11795" width="10.28515625" style="28" customWidth="1"/>
    <col min="11796" max="11796" width="27.42578125" style="28" customWidth="1"/>
    <col min="11797" max="11797" width="15" style="28" customWidth="1"/>
    <col min="11798" max="11798" width="12" style="28" customWidth="1"/>
    <col min="11799" max="12031" width="9.140625" style="28"/>
    <col min="12032" max="12032" width="5" style="28" customWidth="1"/>
    <col min="12033" max="12033" width="25.28515625" style="28" customWidth="1"/>
    <col min="12034" max="12034" width="15" style="28" customWidth="1"/>
    <col min="12035" max="12035" width="14.5703125" style="28" customWidth="1"/>
    <col min="12036" max="12036" width="11.28515625" style="28" customWidth="1"/>
    <col min="12037" max="12037" width="14.5703125" style="28" customWidth="1"/>
    <col min="12038" max="12038" width="11.7109375" style="28" customWidth="1"/>
    <col min="12039" max="12039" width="12.85546875" style="28" customWidth="1"/>
    <col min="12040" max="12040" width="19" style="28" customWidth="1"/>
    <col min="12041" max="12041" width="13" style="28" customWidth="1"/>
    <col min="12042" max="12042" width="13.28515625" style="28" customWidth="1"/>
    <col min="12043" max="12043" width="11.28515625" style="28" bestFit="1" customWidth="1"/>
    <col min="12044" max="12044" width="14.28515625" style="28" customWidth="1"/>
    <col min="12045" max="12045" width="14" style="28" customWidth="1"/>
    <col min="12046" max="12046" width="13.42578125" style="28" customWidth="1"/>
    <col min="12047" max="12047" width="11.85546875" style="28" customWidth="1"/>
    <col min="12048" max="12048" width="14.7109375" style="28" customWidth="1"/>
    <col min="12049" max="12049" width="17.28515625" style="28" customWidth="1"/>
    <col min="12050" max="12050" width="11.28515625" style="28" customWidth="1"/>
    <col min="12051" max="12051" width="10.28515625" style="28" customWidth="1"/>
    <col min="12052" max="12052" width="27.42578125" style="28" customWidth="1"/>
    <col min="12053" max="12053" width="15" style="28" customWidth="1"/>
    <col min="12054" max="12054" width="12" style="28" customWidth="1"/>
    <col min="12055" max="12287" width="9.140625" style="28"/>
    <col min="12288" max="12288" width="5" style="28" customWidth="1"/>
    <col min="12289" max="12289" width="25.28515625" style="28" customWidth="1"/>
    <col min="12290" max="12290" width="15" style="28" customWidth="1"/>
    <col min="12291" max="12291" width="14.5703125" style="28" customWidth="1"/>
    <col min="12292" max="12292" width="11.28515625" style="28" customWidth="1"/>
    <col min="12293" max="12293" width="14.5703125" style="28" customWidth="1"/>
    <col min="12294" max="12294" width="11.7109375" style="28" customWidth="1"/>
    <col min="12295" max="12295" width="12.85546875" style="28" customWidth="1"/>
    <col min="12296" max="12296" width="19" style="28" customWidth="1"/>
    <col min="12297" max="12297" width="13" style="28" customWidth="1"/>
    <col min="12298" max="12298" width="13.28515625" style="28" customWidth="1"/>
    <col min="12299" max="12299" width="11.28515625" style="28" bestFit="1" customWidth="1"/>
    <col min="12300" max="12300" width="14.28515625" style="28" customWidth="1"/>
    <col min="12301" max="12301" width="14" style="28" customWidth="1"/>
    <col min="12302" max="12302" width="13.42578125" style="28" customWidth="1"/>
    <col min="12303" max="12303" width="11.85546875" style="28" customWidth="1"/>
    <col min="12304" max="12304" width="14.7109375" style="28" customWidth="1"/>
    <col min="12305" max="12305" width="17.28515625" style="28" customWidth="1"/>
    <col min="12306" max="12306" width="11.28515625" style="28" customWidth="1"/>
    <col min="12307" max="12307" width="10.28515625" style="28" customWidth="1"/>
    <col min="12308" max="12308" width="27.42578125" style="28" customWidth="1"/>
    <col min="12309" max="12309" width="15" style="28" customWidth="1"/>
    <col min="12310" max="12310" width="12" style="28" customWidth="1"/>
    <col min="12311" max="12543" width="9.140625" style="28"/>
    <col min="12544" max="12544" width="5" style="28" customWidth="1"/>
    <col min="12545" max="12545" width="25.28515625" style="28" customWidth="1"/>
    <col min="12546" max="12546" width="15" style="28" customWidth="1"/>
    <col min="12547" max="12547" width="14.5703125" style="28" customWidth="1"/>
    <col min="12548" max="12548" width="11.28515625" style="28" customWidth="1"/>
    <col min="12549" max="12549" width="14.5703125" style="28" customWidth="1"/>
    <col min="12550" max="12550" width="11.7109375" style="28" customWidth="1"/>
    <col min="12551" max="12551" width="12.85546875" style="28" customWidth="1"/>
    <col min="12552" max="12552" width="19" style="28" customWidth="1"/>
    <col min="12553" max="12553" width="13" style="28" customWidth="1"/>
    <col min="12554" max="12554" width="13.28515625" style="28" customWidth="1"/>
    <col min="12555" max="12555" width="11.28515625" style="28" bestFit="1" customWidth="1"/>
    <col min="12556" max="12556" width="14.28515625" style="28" customWidth="1"/>
    <col min="12557" max="12557" width="14" style="28" customWidth="1"/>
    <col min="12558" max="12558" width="13.42578125" style="28" customWidth="1"/>
    <col min="12559" max="12559" width="11.85546875" style="28" customWidth="1"/>
    <col min="12560" max="12560" width="14.7109375" style="28" customWidth="1"/>
    <col min="12561" max="12561" width="17.28515625" style="28" customWidth="1"/>
    <col min="12562" max="12562" width="11.28515625" style="28" customWidth="1"/>
    <col min="12563" max="12563" width="10.28515625" style="28" customWidth="1"/>
    <col min="12564" max="12564" width="27.42578125" style="28" customWidth="1"/>
    <col min="12565" max="12565" width="15" style="28" customWidth="1"/>
    <col min="12566" max="12566" width="12" style="28" customWidth="1"/>
    <col min="12567" max="12799" width="9.140625" style="28"/>
    <col min="12800" max="12800" width="5" style="28" customWidth="1"/>
    <col min="12801" max="12801" width="25.28515625" style="28" customWidth="1"/>
    <col min="12802" max="12802" width="15" style="28" customWidth="1"/>
    <col min="12803" max="12803" width="14.5703125" style="28" customWidth="1"/>
    <col min="12804" max="12804" width="11.28515625" style="28" customWidth="1"/>
    <col min="12805" max="12805" width="14.5703125" style="28" customWidth="1"/>
    <col min="12806" max="12806" width="11.7109375" style="28" customWidth="1"/>
    <col min="12807" max="12807" width="12.85546875" style="28" customWidth="1"/>
    <col min="12808" max="12808" width="19" style="28" customWidth="1"/>
    <col min="12809" max="12809" width="13" style="28" customWidth="1"/>
    <col min="12810" max="12810" width="13.28515625" style="28" customWidth="1"/>
    <col min="12811" max="12811" width="11.28515625" style="28" bestFit="1" customWidth="1"/>
    <col min="12812" max="12812" width="14.28515625" style="28" customWidth="1"/>
    <col min="12813" max="12813" width="14" style="28" customWidth="1"/>
    <col min="12814" max="12814" width="13.42578125" style="28" customWidth="1"/>
    <col min="12815" max="12815" width="11.85546875" style="28" customWidth="1"/>
    <col min="12816" max="12816" width="14.7109375" style="28" customWidth="1"/>
    <col min="12817" max="12817" width="17.28515625" style="28" customWidth="1"/>
    <col min="12818" max="12818" width="11.28515625" style="28" customWidth="1"/>
    <col min="12819" max="12819" width="10.28515625" style="28" customWidth="1"/>
    <col min="12820" max="12820" width="27.42578125" style="28" customWidth="1"/>
    <col min="12821" max="12821" width="15" style="28" customWidth="1"/>
    <col min="12822" max="12822" width="12" style="28" customWidth="1"/>
    <col min="12823" max="13055" width="9.140625" style="28"/>
    <col min="13056" max="13056" width="5" style="28" customWidth="1"/>
    <col min="13057" max="13057" width="25.28515625" style="28" customWidth="1"/>
    <col min="13058" max="13058" width="15" style="28" customWidth="1"/>
    <col min="13059" max="13059" width="14.5703125" style="28" customWidth="1"/>
    <col min="13060" max="13060" width="11.28515625" style="28" customWidth="1"/>
    <col min="13061" max="13061" width="14.5703125" style="28" customWidth="1"/>
    <col min="13062" max="13062" width="11.7109375" style="28" customWidth="1"/>
    <col min="13063" max="13063" width="12.85546875" style="28" customWidth="1"/>
    <col min="13064" max="13064" width="19" style="28" customWidth="1"/>
    <col min="13065" max="13065" width="13" style="28" customWidth="1"/>
    <col min="13066" max="13066" width="13.28515625" style="28" customWidth="1"/>
    <col min="13067" max="13067" width="11.28515625" style="28" bestFit="1" customWidth="1"/>
    <col min="13068" max="13068" width="14.28515625" style="28" customWidth="1"/>
    <col min="13069" max="13069" width="14" style="28" customWidth="1"/>
    <col min="13070" max="13070" width="13.42578125" style="28" customWidth="1"/>
    <col min="13071" max="13071" width="11.85546875" style="28" customWidth="1"/>
    <col min="13072" max="13072" width="14.7109375" style="28" customWidth="1"/>
    <col min="13073" max="13073" width="17.28515625" style="28" customWidth="1"/>
    <col min="13074" max="13074" width="11.28515625" style="28" customWidth="1"/>
    <col min="13075" max="13075" width="10.28515625" style="28" customWidth="1"/>
    <col min="13076" max="13076" width="27.42578125" style="28" customWidth="1"/>
    <col min="13077" max="13077" width="15" style="28" customWidth="1"/>
    <col min="13078" max="13078" width="12" style="28" customWidth="1"/>
    <col min="13079" max="13311" width="9.140625" style="28"/>
    <col min="13312" max="13312" width="5" style="28" customWidth="1"/>
    <col min="13313" max="13313" width="25.28515625" style="28" customWidth="1"/>
    <col min="13314" max="13314" width="15" style="28" customWidth="1"/>
    <col min="13315" max="13315" width="14.5703125" style="28" customWidth="1"/>
    <col min="13316" max="13316" width="11.28515625" style="28" customWidth="1"/>
    <col min="13317" max="13317" width="14.5703125" style="28" customWidth="1"/>
    <col min="13318" max="13318" width="11.7109375" style="28" customWidth="1"/>
    <col min="13319" max="13319" width="12.85546875" style="28" customWidth="1"/>
    <col min="13320" max="13320" width="19" style="28" customWidth="1"/>
    <col min="13321" max="13321" width="13" style="28" customWidth="1"/>
    <col min="13322" max="13322" width="13.28515625" style="28" customWidth="1"/>
    <col min="13323" max="13323" width="11.28515625" style="28" bestFit="1" customWidth="1"/>
    <col min="13324" max="13324" width="14.28515625" style="28" customWidth="1"/>
    <col min="13325" max="13325" width="14" style="28" customWidth="1"/>
    <col min="13326" max="13326" width="13.42578125" style="28" customWidth="1"/>
    <col min="13327" max="13327" width="11.85546875" style="28" customWidth="1"/>
    <col min="13328" max="13328" width="14.7109375" style="28" customWidth="1"/>
    <col min="13329" max="13329" width="17.28515625" style="28" customWidth="1"/>
    <col min="13330" max="13330" width="11.28515625" style="28" customWidth="1"/>
    <col min="13331" max="13331" width="10.28515625" style="28" customWidth="1"/>
    <col min="13332" max="13332" width="27.42578125" style="28" customWidth="1"/>
    <col min="13333" max="13333" width="15" style="28" customWidth="1"/>
    <col min="13334" max="13334" width="12" style="28" customWidth="1"/>
    <col min="13335" max="13567" width="9.140625" style="28"/>
    <col min="13568" max="13568" width="5" style="28" customWidth="1"/>
    <col min="13569" max="13569" width="25.28515625" style="28" customWidth="1"/>
    <col min="13570" max="13570" width="15" style="28" customWidth="1"/>
    <col min="13571" max="13571" width="14.5703125" style="28" customWidth="1"/>
    <col min="13572" max="13572" width="11.28515625" style="28" customWidth="1"/>
    <col min="13573" max="13573" width="14.5703125" style="28" customWidth="1"/>
    <col min="13574" max="13574" width="11.7109375" style="28" customWidth="1"/>
    <col min="13575" max="13575" width="12.85546875" style="28" customWidth="1"/>
    <col min="13576" max="13576" width="19" style="28" customWidth="1"/>
    <col min="13577" max="13577" width="13" style="28" customWidth="1"/>
    <col min="13578" max="13578" width="13.28515625" style="28" customWidth="1"/>
    <col min="13579" max="13579" width="11.28515625" style="28" bestFit="1" customWidth="1"/>
    <col min="13580" max="13580" width="14.28515625" style="28" customWidth="1"/>
    <col min="13581" max="13581" width="14" style="28" customWidth="1"/>
    <col min="13582" max="13582" width="13.42578125" style="28" customWidth="1"/>
    <col min="13583" max="13583" width="11.85546875" style="28" customWidth="1"/>
    <col min="13584" max="13584" width="14.7109375" style="28" customWidth="1"/>
    <col min="13585" max="13585" width="17.28515625" style="28" customWidth="1"/>
    <col min="13586" max="13586" width="11.28515625" style="28" customWidth="1"/>
    <col min="13587" max="13587" width="10.28515625" style="28" customWidth="1"/>
    <col min="13588" max="13588" width="27.42578125" style="28" customWidth="1"/>
    <col min="13589" max="13589" width="15" style="28" customWidth="1"/>
    <col min="13590" max="13590" width="12" style="28" customWidth="1"/>
    <col min="13591" max="13823" width="9.140625" style="28"/>
    <col min="13824" max="13824" width="5" style="28" customWidth="1"/>
    <col min="13825" max="13825" width="25.28515625" style="28" customWidth="1"/>
    <col min="13826" max="13826" width="15" style="28" customWidth="1"/>
    <col min="13827" max="13827" width="14.5703125" style="28" customWidth="1"/>
    <col min="13828" max="13828" width="11.28515625" style="28" customWidth="1"/>
    <col min="13829" max="13829" width="14.5703125" style="28" customWidth="1"/>
    <col min="13830" max="13830" width="11.7109375" style="28" customWidth="1"/>
    <col min="13831" max="13831" width="12.85546875" style="28" customWidth="1"/>
    <col min="13832" max="13832" width="19" style="28" customWidth="1"/>
    <col min="13833" max="13833" width="13" style="28" customWidth="1"/>
    <col min="13834" max="13834" width="13.28515625" style="28" customWidth="1"/>
    <col min="13835" max="13835" width="11.28515625" style="28" bestFit="1" customWidth="1"/>
    <col min="13836" max="13836" width="14.28515625" style="28" customWidth="1"/>
    <col min="13837" max="13837" width="14" style="28" customWidth="1"/>
    <col min="13838" max="13838" width="13.42578125" style="28" customWidth="1"/>
    <col min="13839" max="13839" width="11.85546875" style="28" customWidth="1"/>
    <col min="13840" max="13840" width="14.7109375" style="28" customWidth="1"/>
    <col min="13841" max="13841" width="17.28515625" style="28" customWidth="1"/>
    <col min="13842" max="13842" width="11.28515625" style="28" customWidth="1"/>
    <col min="13843" max="13843" width="10.28515625" style="28" customWidth="1"/>
    <col min="13844" max="13844" width="27.42578125" style="28" customWidth="1"/>
    <col min="13845" max="13845" width="15" style="28" customWidth="1"/>
    <col min="13846" max="13846" width="12" style="28" customWidth="1"/>
    <col min="13847" max="14079" width="9.140625" style="28"/>
    <col min="14080" max="14080" width="5" style="28" customWidth="1"/>
    <col min="14081" max="14081" width="25.28515625" style="28" customWidth="1"/>
    <col min="14082" max="14082" width="15" style="28" customWidth="1"/>
    <col min="14083" max="14083" width="14.5703125" style="28" customWidth="1"/>
    <col min="14084" max="14084" width="11.28515625" style="28" customWidth="1"/>
    <col min="14085" max="14085" width="14.5703125" style="28" customWidth="1"/>
    <col min="14086" max="14086" width="11.7109375" style="28" customWidth="1"/>
    <col min="14087" max="14087" width="12.85546875" style="28" customWidth="1"/>
    <col min="14088" max="14088" width="19" style="28" customWidth="1"/>
    <col min="14089" max="14089" width="13" style="28" customWidth="1"/>
    <col min="14090" max="14090" width="13.28515625" style="28" customWidth="1"/>
    <col min="14091" max="14091" width="11.28515625" style="28" bestFit="1" customWidth="1"/>
    <col min="14092" max="14092" width="14.28515625" style="28" customWidth="1"/>
    <col min="14093" max="14093" width="14" style="28" customWidth="1"/>
    <col min="14094" max="14094" width="13.42578125" style="28" customWidth="1"/>
    <col min="14095" max="14095" width="11.85546875" style="28" customWidth="1"/>
    <col min="14096" max="14096" width="14.7109375" style="28" customWidth="1"/>
    <col min="14097" max="14097" width="17.28515625" style="28" customWidth="1"/>
    <col min="14098" max="14098" width="11.28515625" style="28" customWidth="1"/>
    <col min="14099" max="14099" width="10.28515625" style="28" customWidth="1"/>
    <col min="14100" max="14100" width="27.42578125" style="28" customWidth="1"/>
    <col min="14101" max="14101" width="15" style="28" customWidth="1"/>
    <col min="14102" max="14102" width="12" style="28" customWidth="1"/>
    <col min="14103" max="14335" width="9.140625" style="28"/>
    <col min="14336" max="14336" width="5" style="28" customWidth="1"/>
    <col min="14337" max="14337" width="25.28515625" style="28" customWidth="1"/>
    <col min="14338" max="14338" width="15" style="28" customWidth="1"/>
    <col min="14339" max="14339" width="14.5703125" style="28" customWidth="1"/>
    <col min="14340" max="14340" width="11.28515625" style="28" customWidth="1"/>
    <col min="14341" max="14341" width="14.5703125" style="28" customWidth="1"/>
    <col min="14342" max="14342" width="11.7109375" style="28" customWidth="1"/>
    <col min="14343" max="14343" width="12.85546875" style="28" customWidth="1"/>
    <col min="14344" max="14344" width="19" style="28" customWidth="1"/>
    <col min="14345" max="14345" width="13" style="28" customWidth="1"/>
    <col min="14346" max="14346" width="13.28515625" style="28" customWidth="1"/>
    <col min="14347" max="14347" width="11.28515625" style="28" bestFit="1" customWidth="1"/>
    <col min="14348" max="14348" width="14.28515625" style="28" customWidth="1"/>
    <col min="14349" max="14349" width="14" style="28" customWidth="1"/>
    <col min="14350" max="14350" width="13.42578125" style="28" customWidth="1"/>
    <col min="14351" max="14351" width="11.85546875" style="28" customWidth="1"/>
    <col min="14352" max="14352" width="14.7109375" style="28" customWidth="1"/>
    <col min="14353" max="14353" width="17.28515625" style="28" customWidth="1"/>
    <col min="14354" max="14354" width="11.28515625" style="28" customWidth="1"/>
    <col min="14355" max="14355" width="10.28515625" style="28" customWidth="1"/>
    <col min="14356" max="14356" width="27.42578125" style="28" customWidth="1"/>
    <col min="14357" max="14357" width="15" style="28" customWidth="1"/>
    <col min="14358" max="14358" width="12" style="28" customWidth="1"/>
    <col min="14359" max="14591" width="9.140625" style="28"/>
    <col min="14592" max="14592" width="5" style="28" customWidth="1"/>
    <col min="14593" max="14593" width="25.28515625" style="28" customWidth="1"/>
    <col min="14594" max="14594" width="15" style="28" customWidth="1"/>
    <col min="14595" max="14595" width="14.5703125" style="28" customWidth="1"/>
    <col min="14596" max="14596" width="11.28515625" style="28" customWidth="1"/>
    <col min="14597" max="14597" width="14.5703125" style="28" customWidth="1"/>
    <col min="14598" max="14598" width="11.7109375" style="28" customWidth="1"/>
    <col min="14599" max="14599" width="12.85546875" style="28" customWidth="1"/>
    <col min="14600" max="14600" width="19" style="28" customWidth="1"/>
    <col min="14601" max="14601" width="13" style="28" customWidth="1"/>
    <col min="14602" max="14602" width="13.28515625" style="28" customWidth="1"/>
    <col min="14603" max="14603" width="11.28515625" style="28" bestFit="1" customWidth="1"/>
    <col min="14604" max="14604" width="14.28515625" style="28" customWidth="1"/>
    <col min="14605" max="14605" width="14" style="28" customWidth="1"/>
    <col min="14606" max="14606" width="13.42578125" style="28" customWidth="1"/>
    <col min="14607" max="14607" width="11.85546875" style="28" customWidth="1"/>
    <col min="14608" max="14608" width="14.7109375" style="28" customWidth="1"/>
    <col min="14609" max="14609" width="17.28515625" style="28" customWidth="1"/>
    <col min="14610" max="14610" width="11.28515625" style="28" customWidth="1"/>
    <col min="14611" max="14611" width="10.28515625" style="28" customWidth="1"/>
    <col min="14612" max="14612" width="27.42578125" style="28" customWidth="1"/>
    <col min="14613" max="14613" width="15" style="28" customWidth="1"/>
    <col min="14614" max="14614" width="12" style="28" customWidth="1"/>
    <col min="14615" max="14847" width="9.140625" style="28"/>
    <col min="14848" max="14848" width="5" style="28" customWidth="1"/>
    <col min="14849" max="14849" width="25.28515625" style="28" customWidth="1"/>
    <col min="14850" max="14850" width="15" style="28" customWidth="1"/>
    <col min="14851" max="14851" width="14.5703125" style="28" customWidth="1"/>
    <col min="14852" max="14852" width="11.28515625" style="28" customWidth="1"/>
    <col min="14853" max="14853" width="14.5703125" style="28" customWidth="1"/>
    <col min="14854" max="14854" width="11.7109375" style="28" customWidth="1"/>
    <col min="14855" max="14855" width="12.85546875" style="28" customWidth="1"/>
    <col min="14856" max="14856" width="19" style="28" customWidth="1"/>
    <col min="14857" max="14857" width="13" style="28" customWidth="1"/>
    <col min="14858" max="14858" width="13.28515625" style="28" customWidth="1"/>
    <col min="14859" max="14859" width="11.28515625" style="28" bestFit="1" customWidth="1"/>
    <col min="14860" max="14860" width="14.28515625" style="28" customWidth="1"/>
    <col min="14861" max="14861" width="14" style="28" customWidth="1"/>
    <col min="14862" max="14862" width="13.42578125" style="28" customWidth="1"/>
    <col min="14863" max="14863" width="11.85546875" style="28" customWidth="1"/>
    <col min="14864" max="14864" width="14.7109375" style="28" customWidth="1"/>
    <col min="14865" max="14865" width="17.28515625" style="28" customWidth="1"/>
    <col min="14866" max="14866" width="11.28515625" style="28" customWidth="1"/>
    <col min="14867" max="14867" width="10.28515625" style="28" customWidth="1"/>
    <col min="14868" max="14868" width="27.42578125" style="28" customWidth="1"/>
    <col min="14869" max="14869" width="15" style="28" customWidth="1"/>
    <col min="14870" max="14870" width="12" style="28" customWidth="1"/>
    <col min="14871" max="15103" width="9.140625" style="28"/>
    <col min="15104" max="15104" width="5" style="28" customWidth="1"/>
    <col min="15105" max="15105" width="25.28515625" style="28" customWidth="1"/>
    <col min="15106" max="15106" width="15" style="28" customWidth="1"/>
    <col min="15107" max="15107" width="14.5703125" style="28" customWidth="1"/>
    <col min="15108" max="15108" width="11.28515625" style="28" customWidth="1"/>
    <col min="15109" max="15109" width="14.5703125" style="28" customWidth="1"/>
    <col min="15110" max="15110" width="11.7109375" style="28" customWidth="1"/>
    <col min="15111" max="15111" width="12.85546875" style="28" customWidth="1"/>
    <col min="15112" max="15112" width="19" style="28" customWidth="1"/>
    <col min="15113" max="15113" width="13" style="28" customWidth="1"/>
    <col min="15114" max="15114" width="13.28515625" style="28" customWidth="1"/>
    <col min="15115" max="15115" width="11.28515625" style="28" bestFit="1" customWidth="1"/>
    <col min="15116" max="15116" width="14.28515625" style="28" customWidth="1"/>
    <col min="15117" max="15117" width="14" style="28" customWidth="1"/>
    <col min="15118" max="15118" width="13.42578125" style="28" customWidth="1"/>
    <col min="15119" max="15119" width="11.85546875" style="28" customWidth="1"/>
    <col min="15120" max="15120" width="14.7109375" style="28" customWidth="1"/>
    <col min="15121" max="15121" width="17.28515625" style="28" customWidth="1"/>
    <col min="15122" max="15122" width="11.28515625" style="28" customWidth="1"/>
    <col min="15123" max="15123" width="10.28515625" style="28" customWidth="1"/>
    <col min="15124" max="15124" width="27.42578125" style="28" customWidth="1"/>
    <col min="15125" max="15125" width="15" style="28" customWidth="1"/>
    <col min="15126" max="15126" width="12" style="28" customWidth="1"/>
    <col min="15127" max="15359" width="9.140625" style="28"/>
    <col min="15360" max="15360" width="5" style="28" customWidth="1"/>
    <col min="15361" max="15361" width="25.28515625" style="28" customWidth="1"/>
    <col min="15362" max="15362" width="15" style="28" customWidth="1"/>
    <col min="15363" max="15363" width="14.5703125" style="28" customWidth="1"/>
    <col min="15364" max="15364" width="11.28515625" style="28" customWidth="1"/>
    <col min="15365" max="15365" width="14.5703125" style="28" customWidth="1"/>
    <col min="15366" max="15366" width="11.7109375" style="28" customWidth="1"/>
    <col min="15367" max="15367" width="12.85546875" style="28" customWidth="1"/>
    <col min="15368" max="15368" width="19" style="28" customWidth="1"/>
    <col min="15369" max="15369" width="13" style="28" customWidth="1"/>
    <col min="15370" max="15370" width="13.28515625" style="28" customWidth="1"/>
    <col min="15371" max="15371" width="11.28515625" style="28" bestFit="1" customWidth="1"/>
    <col min="15372" max="15372" width="14.28515625" style="28" customWidth="1"/>
    <col min="15373" max="15373" width="14" style="28" customWidth="1"/>
    <col min="15374" max="15374" width="13.42578125" style="28" customWidth="1"/>
    <col min="15375" max="15375" width="11.85546875" style="28" customWidth="1"/>
    <col min="15376" max="15376" width="14.7109375" style="28" customWidth="1"/>
    <col min="15377" max="15377" width="17.28515625" style="28" customWidth="1"/>
    <col min="15378" max="15378" width="11.28515625" style="28" customWidth="1"/>
    <col min="15379" max="15379" width="10.28515625" style="28" customWidth="1"/>
    <col min="15380" max="15380" width="27.42578125" style="28" customWidth="1"/>
    <col min="15381" max="15381" width="15" style="28" customWidth="1"/>
    <col min="15382" max="15382" width="12" style="28" customWidth="1"/>
    <col min="15383" max="15615" width="9.140625" style="28"/>
    <col min="15616" max="15616" width="5" style="28" customWidth="1"/>
    <col min="15617" max="15617" width="25.28515625" style="28" customWidth="1"/>
    <col min="15618" max="15618" width="15" style="28" customWidth="1"/>
    <col min="15619" max="15619" width="14.5703125" style="28" customWidth="1"/>
    <col min="15620" max="15620" width="11.28515625" style="28" customWidth="1"/>
    <col min="15621" max="15621" width="14.5703125" style="28" customWidth="1"/>
    <col min="15622" max="15622" width="11.7109375" style="28" customWidth="1"/>
    <col min="15623" max="15623" width="12.85546875" style="28" customWidth="1"/>
    <col min="15624" max="15624" width="19" style="28" customWidth="1"/>
    <col min="15625" max="15625" width="13" style="28" customWidth="1"/>
    <col min="15626" max="15626" width="13.28515625" style="28" customWidth="1"/>
    <col min="15627" max="15627" width="11.28515625" style="28" bestFit="1" customWidth="1"/>
    <col min="15628" max="15628" width="14.28515625" style="28" customWidth="1"/>
    <col min="15629" max="15629" width="14" style="28" customWidth="1"/>
    <col min="15630" max="15630" width="13.42578125" style="28" customWidth="1"/>
    <col min="15631" max="15631" width="11.85546875" style="28" customWidth="1"/>
    <col min="15632" max="15632" width="14.7109375" style="28" customWidth="1"/>
    <col min="15633" max="15633" width="17.28515625" style="28" customWidth="1"/>
    <col min="15634" max="15634" width="11.28515625" style="28" customWidth="1"/>
    <col min="15635" max="15635" width="10.28515625" style="28" customWidth="1"/>
    <col min="15636" max="15636" width="27.42578125" style="28" customWidth="1"/>
    <col min="15637" max="15637" width="15" style="28" customWidth="1"/>
    <col min="15638" max="15638" width="12" style="28" customWidth="1"/>
    <col min="15639" max="15871" width="9.140625" style="28"/>
    <col min="15872" max="15872" width="5" style="28" customWidth="1"/>
    <col min="15873" max="15873" width="25.28515625" style="28" customWidth="1"/>
    <col min="15874" max="15874" width="15" style="28" customWidth="1"/>
    <col min="15875" max="15875" width="14.5703125" style="28" customWidth="1"/>
    <col min="15876" max="15876" width="11.28515625" style="28" customWidth="1"/>
    <col min="15877" max="15877" width="14.5703125" style="28" customWidth="1"/>
    <col min="15878" max="15878" width="11.7109375" style="28" customWidth="1"/>
    <col min="15879" max="15879" width="12.85546875" style="28" customWidth="1"/>
    <col min="15880" max="15880" width="19" style="28" customWidth="1"/>
    <col min="15881" max="15881" width="13" style="28" customWidth="1"/>
    <col min="15882" max="15882" width="13.28515625" style="28" customWidth="1"/>
    <col min="15883" max="15883" width="11.28515625" style="28" bestFit="1" customWidth="1"/>
    <col min="15884" max="15884" width="14.28515625" style="28" customWidth="1"/>
    <col min="15885" max="15885" width="14" style="28" customWidth="1"/>
    <col min="15886" max="15886" width="13.42578125" style="28" customWidth="1"/>
    <col min="15887" max="15887" width="11.85546875" style="28" customWidth="1"/>
    <col min="15888" max="15888" width="14.7109375" style="28" customWidth="1"/>
    <col min="15889" max="15889" width="17.28515625" style="28" customWidth="1"/>
    <col min="15890" max="15890" width="11.28515625" style="28" customWidth="1"/>
    <col min="15891" max="15891" width="10.28515625" style="28" customWidth="1"/>
    <col min="15892" max="15892" width="27.42578125" style="28" customWidth="1"/>
    <col min="15893" max="15893" width="15" style="28" customWidth="1"/>
    <col min="15894" max="15894" width="12" style="28" customWidth="1"/>
    <col min="15895" max="16127" width="9.140625" style="28"/>
    <col min="16128" max="16128" width="5" style="28" customWidth="1"/>
    <col min="16129" max="16129" width="25.28515625" style="28" customWidth="1"/>
    <col min="16130" max="16130" width="15" style="28" customWidth="1"/>
    <col min="16131" max="16131" width="14.5703125" style="28" customWidth="1"/>
    <col min="16132" max="16132" width="11.28515625" style="28" customWidth="1"/>
    <col min="16133" max="16133" width="14.5703125" style="28" customWidth="1"/>
    <col min="16134" max="16134" width="11.7109375" style="28" customWidth="1"/>
    <col min="16135" max="16135" width="12.85546875" style="28" customWidth="1"/>
    <col min="16136" max="16136" width="19" style="28" customWidth="1"/>
    <col min="16137" max="16137" width="13" style="28" customWidth="1"/>
    <col min="16138" max="16138" width="13.28515625" style="28" customWidth="1"/>
    <col min="16139" max="16139" width="11.28515625" style="28" bestFit="1" customWidth="1"/>
    <col min="16140" max="16140" width="14.28515625" style="28" customWidth="1"/>
    <col min="16141" max="16141" width="14" style="28" customWidth="1"/>
    <col min="16142" max="16142" width="13.42578125" style="28" customWidth="1"/>
    <col min="16143" max="16143" width="11.85546875" style="28" customWidth="1"/>
    <col min="16144" max="16144" width="14.7109375" style="28" customWidth="1"/>
    <col min="16145" max="16145" width="17.28515625" style="28" customWidth="1"/>
    <col min="16146" max="16146" width="11.28515625" style="28" customWidth="1"/>
    <col min="16147" max="16147" width="10.28515625" style="28" customWidth="1"/>
    <col min="16148" max="16148" width="27.42578125" style="28" customWidth="1"/>
    <col min="16149" max="16149" width="15" style="28" customWidth="1"/>
    <col min="16150" max="16150" width="12" style="28" customWidth="1"/>
    <col min="16151" max="16384" width="9.140625" style="28"/>
  </cols>
  <sheetData>
    <row r="1" spans="1:83" ht="15.75" customHeight="1">
      <c r="A1" s="41"/>
      <c r="B1" s="25"/>
      <c r="C1" s="39"/>
      <c r="D1" s="36"/>
      <c r="E1" s="39"/>
      <c r="F1" s="36"/>
      <c r="G1" s="36"/>
      <c r="H1" s="36"/>
      <c r="I1" s="36"/>
      <c r="J1" s="36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7"/>
      <c r="V1" s="37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</row>
    <row r="2" spans="1:83" ht="15.75" customHeight="1">
      <c r="A2" s="305" t="s">
        <v>257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6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</row>
    <row r="3" spans="1:83" ht="15.75" customHeight="1">
      <c r="A3" s="41"/>
      <c r="B3" s="25"/>
      <c r="C3" s="39"/>
      <c r="D3" s="36"/>
      <c r="E3" s="39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06" t="s">
        <v>1</v>
      </c>
      <c r="V3" s="306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</row>
    <row r="4" spans="1:83" ht="15.75" customHeight="1">
      <c r="A4" s="317" t="s">
        <v>2</v>
      </c>
      <c r="B4" s="316" t="s">
        <v>3</v>
      </c>
      <c r="C4" s="307" t="s">
        <v>4</v>
      </c>
      <c r="D4" s="307"/>
      <c r="E4" s="308" t="s">
        <v>5</v>
      </c>
      <c r="F4" s="308"/>
      <c r="G4" s="309" t="s">
        <v>6</v>
      </c>
      <c r="H4" s="311" t="s">
        <v>7</v>
      </c>
      <c r="I4" s="311"/>
      <c r="J4" s="311"/>
      <c r="K4" s="311"/>
      <c r="L4" s="312" t="s">
        <v>8</v>
      </c>
      <c r="M4" s="312"/>
      <c r="N4" s="312"/>
      <c r="O4" s="313" t="s">
        <v>9</v>
      </c>
      <c r="P4" s="314"/>
      <c r="Q4" s="315"/>
      <c r="R4" s="298" t="s">
        <v>10</v>
      </c>
      <c r="S4" s="298" t="s">
        <v>11</v>
      </c>
      <c r="T4" s="298" t="s">
        <v>12</v>
      </c>
      <c r="U4" s="298" t="s">
        <v>13</v>
      </c>
      <c r="V4" s="298" t="s">
        <v>14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</row>
    <row r="5" spans="1:83" s="31" customFormat="1" ht="93.75" customHeight="1">
      <c r="A5" s="318"/>
      <c r="B5" s="316"/>
      <c r="C5" s="71" t="s">
        <v>15</v>
      </c>
      <c r="D5" s="72" t="s">
        <v>16</v>
      </c>
      <c r="E5" s="73" t="s">
        <v>5</v>
      </c>
      <c r="F5" s="74" t="s">
        <v>17</v>
      </c>
      <c r="G5" s="310"/>
      <c r="H5" s="75" t="s">
        <v>18</v>
      </c>
      <c r="I5" s="75" t="s">
        <v>19</v>
      </c>
      <c r="J5" s="75" t="s">
        <v>20</v>
      </c>
      <c r="K5" s="75" t="s">
        <v>21</v>
      </c>
      <c r="L5" s="274" t="s">
        <v>22</v>
      </c>
      <c r="M5" s="75" t="s">
        <v>23</v>
      </c>
      <c r="N5" s="274" t="s">
        <v>24</v>
      </c>
      <c r="O5" s="274" t="s">
        <v>25</v>
      </c>
      <c r="P5" s="274" t="s">
        <v>26</v>
      </c>
      <c r="Q5" s="274" t="s">
        <v>27</v>
      </c>
      <c r="R5" s="299"/>
      <c r="S5" s="299"/>
      <c r="T5" s="299"/>
      <c r="U5" s="299"/>
      <c r="V5" s="299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</row>
    <row r="6" spans="1:83" ht="15.75" customHeight="1">
      <c r="A6" s="93">
        <v>1</v>
      </c>
      <c r="B6" s="149" t="s">
        <v>28</v>
      </c>
      <c r="C6" s="180"/>
      <c r="D6" s="181"/>
      <c r="E6" s="81"/>
      <c r="F6" s="184"/>
      <c r="G6" s="46">
        <f>H6+I6+J6+K6+L6+M6+N6+O6+P6+Q6+R6+S6+T6+U6+V6</f>
        <v>0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 t="s">
        <v>29</v>
      </c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</row>
    <row r="7" spans="1:83" ht="15.75" customHeight="1">
      <c r="A7" s="93">
        <v>2</v>
      </c>
      <c r="B7" s="150" t="s">
        <v>30</v>
      </c>
      <c r="C7" s="182"/>
      <c r="D7" s="183"/>
      <c r="E7" s="185"/>
      <c r="F7" s="184"/>
      <c r="G7" s="46">
        <f t="shared" ref="G7:G26" si="0">H7+I7+J7+K7+L7+M7+N7+O7+P7+Q7+R7+S7+T7+U7+V7</f>
        <v>0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 t="s">
        <v>31</v>
      </c>
    </row>
    <row r="8" spans="1:83" ht="15.75" customHeight="1">
      <c r="A8" s="93">
        <v>3</v>
      </c>
      <c r="B8" s="150" t="s">
        <v>32</v>
      </c>
      <c r="C8" s="182"/>
      <c r="D8" s="183"/>
      <c r="E8" s="185"/>
      <c r="F8" s="184"/>
      <c r="G8" s="46">
        <f t="shared" si="0"/>
        <v>0</v>
      </c>
      <c r="H8" s="60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 t="s">
        <v>31</v>
      </c>
    </row>
    <row r="9" spans="1:83" ht="15.75" customHeight="1">
      <c r="A9" s="93">
        <v>4</v>
      </c>
      <c r="B9" s="149" t="s">
        <v>33</v>
      </c>
      <c r="C9" s="180"/>
      <c r="D9" s="181"/>
      <c r="E9" s="81"/>
      <c r="F9" s="184"/>
      <c r="G9" s="46">
        <f t="shared" si="0"/>
        <v>0</v>
      </c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 t="s">
        <v>29</v>
      </c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</row>
    <row r="10" spans="1:83" ht="15.75" customHeight="1">
      <c r="A10" s="93">
        <v>5</v>
      </c>
      <c r="B10" s="149" t="s">
        <v>34</v>
      </c>
      <c r="C10" s="180"/>
      <c r="D10" s="181"/>
      <c r="E10" s="81"/>
      <c r="F10" s="184"/>
      <c r="G10" s="46">
        <f t="shared" si="0"/>
        <v>0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 t="s">
        <v>29</v>
      </c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</row>
    <row r="11" spans="1:83" ht="15.75" customHeight="1">
      <c r="A11" s="93">
        <v>6</v>
      </c>
      <c r="B11" s="150" t="s">
        <v>35</v>
      </c>
      <c r="C11" s="182">
        <v>6</v>
      </c>
      <c r="D11" s="183">
        <v>487831.2</v>
      </c>
      <c r="E11" s="185">
        <v>10</v>
      </c>
      <c r="F11" s="184">
        <v>9430.2999999999993</v>
      </c>
      <c r="G11" s="46">
        <f>H11+I11+J11+K11+L11+M11+N11+O11+P11+Q11+R11+S11+T11+U11+V11</f>
        <v>497261.5</v>
      </c>
      <c r="H11" s="60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58">
        <v>946.9</v>
      </c>
      <c r="Q11" s="58">
        <v>0</v>
      </c>
      <c r="R11" s="58">
        <v>3382.7</v>
      </c>
      <c r="S11" s="58">
        <f>3745.8+5065.2</f>
        <v>8811</v>
      </c>
      <c r="T11" s="58">
        <v>300</v>
      </c>
      <c r="U11" s="58">
        <v>1054.9000000000001</v>
      </c>
      <c r="V11" s="76">
        <v>482766</v>
      </c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 t="s">
        <v>31</v>
      </c>
    </row>
    <row r="12" spans="1:83" ht="15.75" customHeight="1">
      <c r="A12" s="93">
        <v>7</v>
      </c>
      <c r="B12" s="150" t="s">
        <v>36</v>
      </c>
      <c r="C12" s="182"/>
      <c r="D12" s="183"/>
      <c r="E12" s="185"/>
      <c r="F12" s="184"/>
      <c r="G12" s="46">
        <f t="shared" si="0"/>
        <v>0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 t="s">
        <v>31</v>
      </c>
    </row>
    <row r="13" spans="1:83" ht="15.75" customHeight="1">
      <c r="A13" s="93">
        <v>8</v>
      </c>
      <c r="B13" s="150" t="s">
        <v>37</v>
      </c>
      <c r="C13" s="182"/>
      <c r="D13" s="183"/>
      <c r="E13" s="185"/>
      <c r="F13" s="184"/>
      <c r="G13" s="46">
        <f t="shared" si="0"/>
        <v>0</v>
      </c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 t="s">
        <v>31</v>
      </c>
    </row>
    <row r="14" spans="1:83" ht="15.75" customHeight="1">
      <c r="A14" s="93">
        <v>9</v>
      </c>
      <c r="B14" s="150" t="s">
        <v>38</v>
      </c>
      <c r="C14" s="182"/>
      <c r="D14" s="183"/>
      <c r="E14" s="185"/>
      <c r="F14" s="184"/>
      <c r="G14" s="46">
        <f t="shared" si="0"/>
        <v>0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 t="s">
        <v>31</v>
      </c>
    </row>
    <row r="15" spans="1:83" ht="15.75" customHeight="1">
      <c r="A15" s="93">
        <v>10</v>
      </c>
      <c r="B15" s="150" t="s">
        <v>39</v>
      </c>
      <c r="C15" s="182"/>
      <c r="D15" s="183"/>
      <c r="E15" s="185"/>
      <c r="F15" s="184"/>
      <c r="G15" s="46">
        <f t="shared" si="0"/>
        <v>0</v>
      </c>
      <c r="H15" s="54"/>
      <c r="I15" s="54"/>
      <c r="J15" s="54"/>
      <c r="K15" s="58"/>
      <c r="L15" s="58"/>
      <c r="M15" s="58"/>
      <c r="N15" s="58"/>
      <c r="O15" s="54"/>
      <c r="P15" s="54"/>
      <c r="Q15" s="54"/>
      <c r="R15" s="54"/>
      <c r="S15" s="54"/>
      <c r="T15" s="54"/>
      <c r="U15" s="54"/>
      <c r="V15" s="54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 t="s">
        <v>31</v>
      </c>
    </row>
    <row r="16" spans="1:83" ht="15.75" customHeight="1">
      <c r="A16" s="93">
        <v>11</v>
      </c>
      <c r="B16" s="149" t="s">
        <v>40</v>
      </c>
      <c r="C16" s="182"/>
      <c r="D16" s="183"/>
      <c r="E16" s="185"/>
      <c r="F16" s="184"/>
      <c r="G16" s="46">
        <f t="shared" si="0"/>
        <v>0</v>
      </c>
      <c r="H16" s="18"/>
      <c r="I16" s="18"/>
      <c r="J16" s="58"/>
      <c r="K16" s="18"/>
      <c r="L16" s="76"/>
      <c r="M16" s="76"/>
      <c r="N16" s="76"/>
      <c r="O16" s="18"/>
      <c r="P16" s="18"/>
      <c r="Q16" s="18"/>
      <c r="R16" s="18"/>
      <c r="S16" s="18"/>
      <c r="T16" s="18"/>
      <c r="U16" s="18"/>
      <c r="V16" s="58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 t="s">
        <v>31</v>
      </c>
    </row>
    <row r="17" spans="1:83" ht="15.75" customHeight="1">
      <c r="A17" s="93">
        <v>12</v>
      </c>
      <c r="B17" s="149" t="s">
        <v>41</v>
      </c>
      <c r="C17" s="182"/>
      <c r="D17" s="183"/>
      <c r="E17" s="185"/>
      <c r="F17" s="184"/>
      <c r="G17" s="46">
        <f t="shared" si="0"/>
        <v>0</v>
      </c>
      <c r="H17" s="76"/>
      <c r="I17" s="153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4"/>
      <c r="V17" s="154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 t="s">
        <v>31</v>
      </c>
    </row>
    <row r="18" spans="1:83" ht="15.75" customHeight="1">
      <c r="A18" s="93">
        <v>13</v>
      </c>
      <c r="B18" s="150" t="s">
        <v>42</v>
      </c>
      <c r="C18" s="180"/>
      <c r="D18" s="181"/>
      <c r="E18" s="81"/>
      <c r="F18" s="184"/>
      <c r="G18" s="46">
        <f t="shared" si="0"/>
        <v>0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 t="s">
        <v>29</v>
      </c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</row>
    <row r="19" spans="1:83" ht="15.75" customHeight="1">
      <c r="A19" s="93">
        <v>14</v>
      </c>
      <c r="B19" s="150" t="s">
        <v>43</v>
      </c>
      <c r="C19" s="180"/>
      <c r="D19" s="181"/>
      <c r="E19" s="81"/>
      <c r="F19" s="184"/>
      <c r="G19" s="46">
        <f t="shared" si="0"/>
        <v>0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 t="s">
        <v>29</v>
      </c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</row>
    <row r="20" spans="1:83" ht="15.75" customHeight="1">
      <c r="A20" s="93">
        <v>15</v>
      </c>
      <c r="B20" s="150" t="s">
        <v>44</v>
      </c>
      <c r="C20" s="182"/>
      <c r="D20" s="183"/>
      <c r="E20" s="185"/>
      <c r="F20" s="184"/>
      <c r="G20" s="46">
        <f t="shared" si="0"/>
        <v>0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 t="s">
        <v>31</v>
      </c>
    </row>
    <row r="21" spans="1:83" ht="15.75" customHeight="1">
      <c r="A21" s="93">
        <v>16</v>
      </c>
      <c r="B21" s="150" t="s">
        <v>45</v>
      </c>
      <c r="C21" s="182"/>
      <c r="D21" s="183"/>
      <c r="E21" s="185"/>
      <c r="F21" s="184"/>
      <c r="G21" s="46">
        <f t="shared" si="0"/>
        <v>0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 t="s">
        <v>31</v>
      </c>
    </row>
    <row r="22" spans="1:83" ht="15.75" customHeight="1">
      <c r="A22" s="93">
        <v>17</v>
      </c>
      <c r="B22" s="149" t="s">
        <v>46</v>
      </c>
      <c r="C22" s="180"/>
      <c r="D22" s="181"/>
      <c r="E22" s="81"/>
      <c r="F22" s="184"/>
      <c r="G22" s="46">
        <f t="shared" si="0"/>
        <v>0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 t="s">
        <v>29</v>
      </c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</row>
    <row r="23" spans="1:83" ht="15.75" customHeight="1">
      <c r="A23" s="93">
        <v>18</v>
      </c>
      <c r="B23" s="149" t="s">
        <v>47</v>
      </c>
      <c r="C23" s="180"/>
      <c r="D23" s="181"/>
      <c r="E23" s="81"/>
      <c r="F23" s="184"/>
      <c r="G23" s="46">
        <f t="shared" si="0"/>
        <v>0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 t="s">
        <v>29</v>
      </c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</row>
    <row r="24" spans="1:83" ht="15.75" customHeight="1">
      <c r="A24" s="93">
        <v>19</v>
      </c>
      <c r="B24" s="150" t="s">
        <v>48</v>
      </c>
      <c r="C24" s="182"/>
      <c r="D24" s="183"/>
      <c r="E24" s="185"/>
      <c r="F24" s="184"/>
      <c r="G24" s="46">
        <f t="shared" si="0"/>
        <v>0</v>
      </c>
      <c r="H24" s="58"/>
      <c r="I24" s="58"/>
      <c r="J24" s="76"/>
      <c r="K24" s="76"/>
      <c r="L24" s="76"/>
      <c r="M24" s="76"/>
      <c r="N24" s="76"/>
      <c r="O24" s="58"/>
      <c r="P24" s="58"/>
      <c r="Q24" s="58"/>
      <c r="R24" s="58"/>
      <c r="S24" s="58"/>
      <c r="T24" s="58"/>
      <c r="U24" s="58"/>
      <c r="V24" s="58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 t="s">
        <v>31</v>
      </c>
    </row>
    <row r="25" spans="1:83" ht="15.75" customHeight="1">
      <c r="A25" s="93">
        <v>20</v>
      </c>
      <c r="B25" s="150" t="s">
        <v>49</v>
      </c>
      <c r="C25" s="182"/>
      <c r="D25" s="183"/>
      <c r="E25" s="185"/>
      <c r="F25" s="184"/>
      <c r="G25" s="46">
        <f t="shared" si="0"/>
        <v>0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 t="s">
        <v>31</v>
      </c>
    </row>
    <row r="26" spans="1:83" ht="15.75" customHeight="1">
      <c r="A26" s="93">
        <v>21</v>
      </c>
      <c r="B26" s="150" t="s">
        <v>50</v>
      </c>
      <c r="C26" s="182"/>
      <c r="D26" s="183"/>
      <c r="E26" s="185"/>
      <c r="F26" s="184"/>
      <c r="G26" s="46">
        <f t="shared" si="0"/>
        <v>0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 t="s">
        <v>31</v>
      </c>
    </row>
    <row r="27" spans="1:83" ht="15.75" customHeight="1">
      <c r="A27" s="303" t="s">
        <v>51</v>
      </c>
      <c r="B27" s="303"/>
      <c r="C27" s="62">
        <f t="shared" ref="C27:H27" si="1">C6+C7+C8+C9+C10+C11+C12+C13+C14+C15+C16+C17+C18+C19+C20+C21+C22+C23+C24+C25+C26</f>
        <v>6</v>
      </c>
      <c r="D27" s="276">
        <f t="shared" si="1"/>
        <v>487831.2</v>
      </c>
      <c r="E27" s="62">
        <f t="shared" si="1"/>
        <v>10</v>
      </c>
      <c r="F27" s="276">
        <f t="shared" si="1"/>
        <v>9430.2999999999993</v>
      </c>
      <c r="G27" s="63">
        <f t="shared" si="1"/>
        <v>497261.5</v>
      </c>
      <c r="H27" s="64">
        <f t="shared" si="1"/>
        <v>0</v>
      </c>
      <c r="I27" s="64">
        <f t="shared" ref="I27:V27" si="2">I6+I7+I8+I9+I10+I11+I12+I13+I14+I15+I16+I17+I18+I19+I20+I21+I22+I23+I24+I25+I26</f>
        <v>0</v>
      </c>
      <c r="J27" s="64">
        <f t="shared" si="2"/>
        <v>0</v>
      </c>
      <c r="K27" s="64">
        <f t="shared" si="2"/>
        <v>0</v>
      </c>
      <c r="L27" s="64">
        <f t="shared" si="2"/>
        <v>0</v>
      </c>
      <c r="M27" s="64">
        <f t="shared" si="2"/>
        <v>0</v>
      </c>
      <c r="N27" s="64">
        <f t="shared" si="2"/>
        <v>0</v>
      </c>
      <c r="O27" s="64">
        <f t="shared" si="2"/>
        <v>0</v>
      </c>
      <c r="P27" s="64">
        <f t="shared" si="2"/>
        <v>946.9</v>
      </c>
      <c r="Q27" s="64">
        <f t="shared" si="2"/>
        <v>0</v>
      </c>
      <c r="R27" s="64">
        <f t="shared" si="2"/>
        <v>3382.7</v>
      </c>
      <c r="S27" s="64">
        <f t="shared" si="2"/>
        <v>8811</v>
      </c>
      <c r="T27" s="64">
        <f t="shared" si="2"/>
        <v>300</v>
      </c>
      <c r="U27" s="64">
        <f t="shared" si="2"/>
        <v>1054.9000000000001</v>
      </c>
      <c r="V27" s="64">
        <f t="shared" si="2"/>
        <v>482766</v>
      </c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ht="15.75" customHeight="1">
      <c r="A28" s="218">
        <v>1</v>
      </c>
      <c r="B28" s="179" t="s">
        <v>52</v>
      </c>
      <c r="C28" s="47"/>
      <c r="D28" s="77"/>
      <c r="E28" s="200"/>
      <c r="F28" s="201"/>
      <c r="G28" s="46">
        <f>H28+I28+J28+K28+L28+M28+N28+O28+P28+Q28+R28+S28+T28+U28+V28</f>
        <v>0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</row>
    <row r="29" spans="1:83" ht="15.75" customHeight="1">
      <c r="A29" s="218">
        <v>2</v>
      </c>
      <c r="B29" s="179" t="s">
        <v>53</v>
      </c>
      <c r="C29" s="47"/>
      <c r="D29" s="199"/>
      <c r="E29" s="200"/>
      <c r="F29" s="202"/>
      <c r="G29" s="46">
        <f t="shared" ref="G29:G37" si="3">H29+I29+J29+K29+L29+M29+N29+O29+P29+Q29+R29+S29+T29+U29+V29</f>
        <v>0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</row>
    <row r="30" spans="1:83" ht="15.75" customHeight="1">
      <c r="A30" s="218">
        <v>3</v>
      </c>
      <c r="B30" s="179" t="s">
        <v>54</v>
      </c>
      <c r="C30" s="47"/>
      <c r="D30" s="199"/>
      <c r="E30" s="200"/>
      <c r="F30" s="201"/>
      <c r="G30" s="46">
        <f t="shared" si="3"/>
        <v>0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</row>
    <row r="31" spans="1:83" ht="15.75" customHeight="1">
      <c r="A31" s="218">
        <v>4</v>
      </c>
      <c r="B31" s="179" t="s">
        <v>55</v>
      </c>
      <c r="C31" s="47"/>
      <c r="D31" s="77"/>
      <c r="E31" s="200"/>
      <c r="F31" s="201"/>
      <c r="G31" s="46">
        <f t="shared" si="3"/>
        <v>0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</row>
    <row r="32" spans="1:83" ht="15.75" customHeight="1">
      <c r="A32" s="218">
        <v>5</v>
      </c>
      <c r="B32" s="179" t="s">
        <v>56</v>
      </c>
      <c r="C32" s="47"/>
      <c r="D32" s="199"/>
      <c r="E32" s="81"/>
      <c r="F32" s="202"/>
      <c r="G32" s="46">
        <f t="shared" si="3"/>
        <v>0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</row>
    <row r="33" spans="1:62" ht="15.75" customHeight="1">
      <c r="A33" s="218">
        <v>6</v>
      </c>
      <c r="B33" s="179" t="s">
        <v>57</v>
      </c>
      <c r="C33" s="47"/>
      <c r="D33" s="77"/>
      <c r="E33" s="200"/>
      <c r="F33" s="201"/>
      <c r="G33" s="46">
        <f t="shared" si="3"/>
        <v>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</row>
    <row r="34" spans="1:62" ht="15.75" customHeight="1">
      <c r="A34" s="218">
        <v>7</v>
      </c>
      <c r="B34" s="179" t="s">
        <v>58</v>
      </c>
      <c r="C34" s="47"/>
      <c r="D34" s="77"/>
      <c r="E34" s="200"/>
      <c r="F34" s="202"/>
      <c r="G34" s="46">
        <f t="shared" si="3"/>
        <v>0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</row>
    <row r="35" spans="1:62" ht="15.75" customHeight="1">
      <c r="A35" s="218">
        <v>8</v>
      </c>
      <c r="B35" s="179" t="s">
        <v>59</v>
      </c>
      <c r="C35" s="47"/>
      <c r="D35" s="77"/>
      <c r="E35" s="200"/>
      <c r="F35" s="201"/>
      <c r="G35" s="46">
        <f t="shared" si="3"/>
        <v>0</v>
      </c>
      <c r="H35" s="54"/>
      <c r="I35" s="54"/>
      <c r="J35" s="60"/>
      <c r="K35" s="54"/>
      <c r="L35" s="60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</row>
    <row r="36" spans="1:62" ht="15.75" customHeight="1">
      <c r="A36" s="218">
        <v>9</v>
      </c>
      <c r="B36" s="179" t="s">
        <v>60</v>
      </c>
      <c r="C36" s="47"/>
      <c r="D36" s="199"/>
      <c r="E36" s="81"/>
      <c r="F36" s="202"/>
      <c r="G36" s="46">
        <f t="shared" si="3"/>
        <v>0</v>
      </c>
      <c r="H36" s="58"/>
      <c r="I36" s="58"/>
      <c r="J36" s="60"/>
      <c r="K36" s="58"/>
      <c r="L36" s="60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</row>
    <row r="37" spans="1:62" ht="15.75" customHeight="1">
      <c r="A37" s="218">
        <v>10</v>
      </c>
      <c r="B37" s="179" t="s">
        <v>61</v>
      </c>
      <c r="C37" s="47"/>
      <c r="D37" s="199"/>
      <c r="E37" s="81"/>
      <c r="F37" s="202"/>
      <c r="G37" s="46">
        <f t="shared" si="3"/>
        <v>0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</row>
    <row r="38" spans="1:62" s="1" customFormat="1" ht="15.75" customHeight="1">
      <c r="A38" s="301" t="s">
        <v>62</v>
      </c>
      <c r="B38" s="302"/>
      <c r="C38" s="65">
        <f>C28+C29+C30+C31+C32+C33+C34+C35+C36+C37</f>
        <v>0</v>
      </c>
      <c r="D38" s="277">
        <f t="shared" ref="D38:F38" si="4">D28+D29+D30+D31+D32+D33+D34+D35+D36+D37</f>
        <v>0</v>
      </c>
      <c r="E38" s="65">
        <f t="shared" si="4"/>
        <v>0</v>
      </c>
      <c r="F38" s="277">
        <f t="shared" si="4"/>
        <v>0</v>
      </c>
      <c r="G38" s="63">
        <f>G28+G29+G30+G31+G32+G33+G34+G35+G36+G37</f>
        <v>0</v>
      </c>
      <c r="H38" s="66">
        <f>H28+H29+H30+H31+H32+H33+H34+H35+H36+H37</f>
        <v>0</v>
      </c>
      <c r="I38" s="66">
        <f t="shared" ref="I38:V38" si="5">I28+I29+I30+I31+I32+I33+I34+I35+I36+I37</f>
        <v>0</v>
      </c>
      <c r="J38" s="66">
        <f t="shared" si="5"/>
        <v>0</v>
      </c>
      <c r="K38" s="66">
        <f t="shared" si="5"/>
        <v>0</v>
      </c>
      <c r="L38" s="66">
        <f t="shared" si="5"/>
        <v>0</v>
      </c>
      <c r="M38" s="66">
        <f t="shared" si="5"/>
        <v>0</v>
      </c>
      <c r="N38" s="66">
        <f t="shared" si="5"/>
        <v>0</v>
      </c>
      <c r="O38" s="66">
        <f t="shared" si="5"/>
        <v>0</v>
      </c>
      <c r="P38" s="66">
        <f t="shared" si="5"/>
        <v>0</v>
      </c>
      <c r="Q38" s="66">
        <f t="shared" si="5"/>
        <v>0</v>
      </c>
      <c r="R38" s="66">
        <f t="shared" si="5"/>
        <v>0</v>
      </c>
      <c r="S38" s="66">
        <f t="shared" si="5"/>
        <v>0</v>
      </c>
      <c r="T38" s="66">
        <f t="shared" si="5"/>
        <v>0</v>
      </c>
      <c r="U38" s="66">
        <f t="shared" si="5"/>
        <v>0</v>
      </c>
      <c r="V38" s="66">
        <f t="shared" si="5"/>
        <v>0</v>
      </c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</row>
    <row r="39" spans="1:62" ht="15.75" customHeight="1">
      <c r="A39" s="206">
        <v>1</v>
      </c>
      <c r="B39" s="179" t="s">
        <v>63</v>
      </c>
      <c r="C39" s="47"/>
      <c r="D39" s="77"/>
      <c r="E39" s="200"/>
      <c r="F39" s="201"/>
      <c r="G39" s="46">
        <f t="shared" ref="G39:G50" si="6">H39+I39+J39+K39+L39+M39+N39+O39+P39+Q39+R39+S39+T39+U39+V39</f>
        <v>0</v>
      </c>
      <c r="H39" s="3"/>
      <c r="I39" s="3"/>
      <c r="J39" s="48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3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spans="1:62" ht="15.75" customHeight="1">
      <c r="A40" s="206">
        <v>2</v>
      </c>
      <c r="B40" s="179" t="s">
        <v>64</v>
      </c>
      <c r="C40" s="47"/>
      <c r="D40" s="77"/>
      <c r="E40" s="200"/>
      <c r="F40" s="201"/>
      <c r="G40" s="46">
        <f t="shared" si="6"/>
        <v>0</v>
      </c>
      <c r="H40" s="3"/>
      <c r="I40" s="3"/>
      <c r="J40" s="48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3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spans="1:62" ht="15.75" customHeight="1">
      <c r="A41" s="206">
        <v>3</v>
      </c>
      <c r="B41" s="179" t="s">
        <v>65</v>
      </c>
      <c r="C41" s="49"/>
      <c r="D41" s="78"/>
      <c r="E41" s="203"/>
      <c r="F41" s="201"/>
      <c r="G41" s="46">
        <f t="shared" si="6"/>
        <v>0</v>
      </c>
      <c r="H41" s="50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5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spans="1:62" ht="15.75" customHeight="1">
      <c r="A42" s="206">
        <v>4</v>
      </c>
      <c r="B42" s="179" t="s">
        <v>66</v>
      </c>
      <c r="C42" s="47"/>
      <c r="D42" s="77"/>
      <c r="E42" s="200"/>
      <c r="F42" s="201"/>
      <c r="G42" s="46">
        <f t="shared" si="6"/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3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spans="1:62" ht="15.75" customHeight="1">
      <c r="A43" s="206">
        <v>5</v>
      </c>
      <c r="B43" s="179" t="s">
        <v>67</v>
      </c>
      <c r="C43" s="49"/>
      <c r="D43" s="78"/>
      <c r="E43" s="193"/>
      <c r="F43" s="194"/>
      <c r="G43" s="46">
        <f t="shared" si="6"/>
        <v>0</v>
      </c>
      <c r="H43" s="192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33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spans="1:62" ht="15.75" customHeight="1">
      <c r="A44" s="206">
        <v>6</v>
      </c>
      <c r="B44" s="179" t="s">
        <v>68</v>
      </c>
      <c r="C44" s="198"/>
      <c r="D44" s="78"/>
      <c r="E44" s="195"/>
      <c r="F44" s="196"/>
      <c r="G44" s="46">
        <f t="shared" si="6"/>
        <v>0</v>
      </c>
      <c r="H44" s="192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33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spans="1:62" ht="15.75" customHeight="1">
      <c r="A45" s="206">
        <v>7</v>
      </c>
      <c r="B45" s="224" t="s">
        <v>69</v>
      </c>
      <c r="C45" s="47"/>
      <c r="D45" s="77"/>
      <c r="E45" s="200"/>
      <c r="F45" s="201"/>
      <c r="G45" s="46">
        <f t="shared" si="6"/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spans="1:62" ht="15.75" customHeight="1">
      <c r="A46" s="206">
        <v>8</v>
      </c>
      <c r="B46" s="179" t="s">
        <v>70</v>
      </c>
      <c r="C46" s="49"/>
      <c r="D46" s="78"/>
      <c r="E46" s="203"/>
      <c r="F46" s="201"/>
      <c r="G46" s="46">
        <f t="shared" si="6"/>
        <v>0</v>
      </c>
      <c r="H46" s="50"/>
      <c r="I46" s="51"/>
      <c r="J46" s="51"/>
      <c r="K46" s="51"/>
      <c r="L46" s="51"/>
      <c r="M46" s="5"/>
      <c r="N46" s="51"/>
      <c r="O46" s="51"/>
      <c r="P46" s="51"/>
      <c r="Q46" s="51"/>
      <c r="R46" s="51"/>
      <c r="S46" s="51"/>
      <c r="T46" s="51"/>
      <c r="U46" s="51"/>
      <c r="V46" s="51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</row>
    <row r="47" spans="1:62" ht="15.75" customHeight="1">
      <c r="A47" s="206">
        <v>9</v>
      </c>
      <c r="B47" s="179" t="s">
        <v>71</v>
      </c>
      <c r="C47" s="47"/>
      <c r="D47" s="189"/>
      <c r="E47" s="200"/>
      <c r="F47" s="201"/>
      <c r="G47" s="46">
        <f t="shared" si="6"/>
        <v>0</v>
      </c>
      <c r="H47" s="50"/>
      <c r="I47" s="51"/>
      <c r="J47" s="51"/>
      <c r="K47" s="51"/>
      <c r="L47" s="51"/>
      <c r="M47" s="5"/>
      <c r="N47" s="51"/>
      <c r="O47" s="51"/>
      <c r="P47" s="51"/>
      <c r="Q47" s="51"/>
      <c r="R47" s="51"/>
      <c r="S47" s="51"/>
      <c r="T47" s="51"/>
      <c r="U47" s="51"/>
      <c r="V47" s="5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spans="1:62" ht="15.75" customHeight="1">
      <c r="A48" s="206">
        <v>10</v>
      </c>
      <c r="B48" s="179" t="s">
        <v>72</v>
      </c>
      <c r="C48" s="47"/>
      <c r="D48" s="77"/>
      <c r="E48" s="200"/>
      <c r="F48" s="201"/>
      <c r="G48" s="46">
        <f t="shared" si="6"/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spans="1:62" ht="15.75" customHeight="1">
      <c r="A49" s="206">
        <v>11</v>
      </c>
      <c r="B49" s="179" t="s">
        <v>73</v>
      </c>
      <c r="C49" s="47"/>
      <c r="D49" s="77"/>
      <c r="E49" s="200"/>
      <c r="F49" s="201"/>
      <c r="G49" s="46">
        <f t="shared" si="6"/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spans="1:62" ht="15.75" customHeight="1">
      <c r="A50" s="206">
        <v>12</v>
      </c>
      <c r="B50" s="179" t="s">
        <v>74</v>
      </c>
      <c r="C50" s="49"/>
      <c r="D50" s="79"/>
      <c r="E50" s="200"/>
      <c r="F50" s="201"/>
      <c r="G50" s="46">
        <f t="shared" si="6"/>
        <v>0</v>
      </c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3"/>
      <c r="V50" s="3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spans="1:62" ht="15.75" customHeight="1">
      <c r="A51" s="206">
        <v>13</v>
      </c>
      <c r="B51" s="179" t="s">
        <v>75</v>
      </c>
      <c r="C51" s="85"/>
      <c r="D51" s="86"/>
      <c r="E51" s="73"/>
      <c r="F51" s="204"/>
      <c r="G51" s="46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53"/>
      <c r="V51" s="53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spans="1:62" ht="15.75" customHeight="1">
      <c r="A52" s="206">
        <v>14</v>
      </c>
      <c r="B52" s="179" t="s">
        <v>76</v>
      </c>
      <c r="C52" s="52"/>
      <c r="D52" s="80"/>
      <c r="E52" s="73"/>
      <c r="F52" s="205"/>
      <c r="G52" s="46">
        <f>H52+I52+J52+K52+L52+M52+N52+O52+P52+Q52+R52+S52+T52+U52+V52</f>
        <v>0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</row>
    <row r="53" spans="1:62" s="1" customFormat="1" ht="15.75" customHeight="1" thickBot="1">
      <c r="A53" s="300" t="s">
        <v>77</v>
      </c>
      <c r="B53" s="300"/>
      <c r="C53" s="62">
        <f>C39+C40+C41+C42+C43+C44+C45+C46+C47+C48+C49+C50+C52</f>
        <v>0</v>
      </c>
      <c r="D53" s="276">
        <f t="shared" ref="D53:F53" si="7">D39+D40+D41+D42+D43+D44+D45+D46+D47+D48+D49+D50+D52</f>
        <v>0</v>
      </c>
      <c r="E53" s="62">
        <f t="shared" si="7"/>
        <v>0</v>
      </c>
      <c r="F53" s="276">
        <f t="shared" si="7"/>
        <v>0</v>
      </c>
      <c r="G53" s="63">
        <f>SUM(G39:G52)</f>
        <v>0</v>
      </c>
      <c r="H53" s="64">
        <f>+SUM(H39:H52)</f>
        <v>0</v>
      </c>
      <c r="I53" s="64">
        <f t="shared" ref="I53:V53" si="8">+SUM(I39:I52)</f>
        <v>0</v>
      </c>
      <c r="J53" s="64">
        <f t="shared" si="8"/>
        <v>0</v>
      </c>
      <c r="K53" s="64">
        <f t="shared" si="8"/>
        <v>0</v>
      </c>
      <c r="L53" s="64">
        <f>+SUM(L39:L52)</f>
        <v>0</v>
      </c>
      <c r="M53" s="64">
        <f t="shared" si="8"/>
        <v>0</v>
      </c>
      <c r="N53" s="64">
        <f t="shared" si="8"/>
        <v>0</v>
      </c>
      <c r="O53" s="64">
        <f t="shared" si="8"/>
        <v>0</v>
      </c>
      <c r="P53" s="64">
        <f t="shared" si="8"/>
        <v>0</v>
      </c>
      <c r="Q53" s="64">
        <f t="shared" si="8"/>
        <v>0</v>
      </c>
      <c r="R53" s="64">
        <f t="shared" si="8"/>
        <v>0</v>
      </c>
      <c r="S53" s="64">
        <f t="shared" si="8"/>
        <v>0</v>
      </c>
      <c r="T53" s="64">
        <f t="shared" si="8"/>
        <v>0</v>
      </c>
      <c r="U53" s="64">
        <f t="shared" si="8"/>
        <v>0</v>
      </c>
      <c r="V53" s="64">
        <f t="shared" si="8"/>
        <v>0</v>
      </c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</row>
    <row r="54" spans="1:62" ht="15.75" customHeight="1" thickBot="1">
      <c r="A54" s="296"/>
      <c r="B54" s="297"/>
      <c r="C54" s="67">
        <f>C27+C38+C53</f>
        <v>6</v>
      </c>
      <c r="D54" s="68">
        <f>D27+D38+D53</f>
        <v>487831.2</v>
      </c>
      <c r="E54" s="68">
        <f>E27+E38+E53</f>
        <v>10</v>
      </c>
      <c r="F54" s="68">
        <f t="shared" ref="F54:V54" si="9">F27+F38+F53</f>
        <v>9430.2999999999993</v>
      </c>
      <c r="G54" s="68">
        <f t="shared" si="9"/>
        <v>497261.5</v>
      </c>
      <c r="H54" s="68">
        <f t="shared" si="9"/>
        <v>0</v>
      </c>
      <c r="I54" s="68">
        <f t="shared" si="9"/>
        <v>0</v>
      </c>
      <c r="J54" s="68">
        <f t="shared" si="9"/>
        <v>0</v>
      </c>
      <c r="K54" s="68">
        <f t="shared" si="9"/>
        <v>0</v>
      </c>
      <c r="L54" s="68">
        <f>L27+L38+L53</f>
        <v>0</v>
      </c>
      <c r="M54" s="68">
        <f t="shared" si="9"/>
        <v>0</v>
      </c>
      <c r="N54" s="68">
        <f t="shared" si="9"/>
        <v>0</v>
      </c>
      <c r="O54" s="68">
        <f t="shared" si="9"/>
        <v>0</v>
      </c>
      <c r="P54" s="68">
        <f t="shared" si="9"/>
        <v>946.9</v>
      </c>
      <c r="Q54" s="68">
        <f t="shared" si="9"/>
        <v>0</v>
      </c>
      <c r="R54" s="68">
        <f t="shared" si="9"/>
        <v>3382.7</v>
      </c>
      <c r="S54" s="68">
        <f t="shared" si="9"/>
        <v>8811</v>
      </c>
      <c r="T54" s="68">
        <f t="shared" si="9"/>
        <v>300</v>
      </c>
      <c r="U54" s="68">
        <f t="shared" si="9"/>
        <v>1054.9000000000001</v>
      </c>
      <c r="V54" s="68">
        <f t="shared" si="9"/>
        <v>482766</v>
      </c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</row>
    <row r="55" spans="1:62" ht="15.75" customHeight="1">
      <c r="A55" s="82"/>
      <c r="B55" s="26"/>
      <c r="C55" s="40"/>
      <c r="D55" s="37"/>
      <c r="E55" s="40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</row>
    <row r="56" spans="1:62" ht="15.75" customHeight="1">
      <c r="A56" s="82"/>
      <c r="B56" s="26"/>
      <c r="C56" s="40"/>
      <c r="D56" s="37"/>
      <c r="E56" s="40"/>
      <c r="F56" s="293">
        <f>F54-'Акт-Биелэлт'!D55</f>
        <v>0</v>
      </c>
      <c r="G56" s="293"/>
      <c r="H56" s="42"/>
      <c r="I56" s="43"/>
      <c r="J56" s="43"/>
      <c r="K56" s="43"/>
      <c r="L56" s="43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</row>
    <row r="57" spans="1:62" ht="15.75" customHeight="1">
      <c r="A57" s="82"/>
      <c r="B57" s="26"/>
      <c r="C57" s="40"/>
      <c r="D57" s="37"/>
      <c r="E57" s="40"/>
      <c r="F57" s="37"/>
      <c r="G57" s="37"/>
      <c r="H57" s="42"/>
      <c r="I57" s="43"/>
      <c r="J57" s="43"/>
      <c r="K57" s="43"/>
      <c r="L57" s="43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</row>
    <row r="58" spans="1:62" ht="15.75" customHeight="1">
      <c r="A58" s="82"/>
      <c r="B58" s="26"/>
      <c r="C58" s="40"/>
      <c r="D58" s="37"/>
      <c r="E58" s="40"/>
      <c r="F58" s="37"/>
      <c r="G58" s="304" t="s">
        <v>79</v>
      </c>
      <c r="H58" s="304"/>
      <c r="I58" s="43" t="s">
        <v>223</v>
      </c>
      <c r="J58" s="43"/>
      <c r="K58" s="43"/>
      <c r="L58" s="43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</row>
    <row r="59" spans="1:62" ht="15.75" customHeight="1">
      <c r="A59" s="82"/>
      <c r="B59" s="26"/>
      <c r="C59" s="40"/>
      <c r="D59" s="37"/>
      <c r="E59" s="40"/>
      <c r="F59" s="37"/>
      <c r="G59" s="37"/>
      <c r="H59" s="42"/>
      <c r="I59" s="43"/>
      <c r="J59" s="43"/>
      <c r="K59" s="43"/>
      <c r="L59" s="43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</row>
    <row r="60" spans="1:62" ht="15.75" customHeight="1">
      <c r="A60" s="82"/>
      <c r="B60" s="26"/>
      <c r="C60" s="40"/>
      <c r="D60" s="37"/>
      <c r="E60" s="40"/>
      <c r="F60" s="37"/>
      <c r="G60" s="304" t="s">
        <v>80</v>
      </c>
      <c r="H60" s="304"/>
      <c r="I60" s="43" t="s">
        <v>222</v>
      </c>
      <c r="J60" s="43"/>
      <c r="K60" s="43"/>
      <c r="L60" s="43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</row>
    <row r="61" spans="1:62" ht="15.75" customHeight="1">
      <c r="A61" s="82"/>
      <c r="B61" s="26"/>
      <c r="C61" s="40"/>
      <c r="D61" s="37"/>
      <c r="E61" s="40"/>
      <c r="F61" s="37"/>
      <c r="G61" s="37"/>
      <c r="H61" s="42"/>
      <c r="I61" s="43"/>
      <c r="J61" s="43"/>
      <c r="K61" s="43"/>
      <c r="L61" s="70"/>
      <c r="M61" s="43"/>
      <c r="N61" s="37"/>
      <c r="O61" s="37"/>
      <c r="P61" s="37"/>
      <c r="Q61" s="37"/>
      <c r="R61" s="37"/>
      <c r="S61" s="37"/>
      <c r="T61" s="37"/>
      <c r="U61" s="37"/>
      <c r="V61" s="37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</row>
    <row r="62" spans="1:62" ht="15.75" customHeight="1">
      <c r="A62" s="82"/>
      <c r="B62" s="26"/>
      <c r="C62" s="40"/>
      <c r="D62" s="37"/>
      <c r="E62" s="40"/>
      <c r="F62" s="37"/>
      <c r="G62" s="37"/>
      <c r="H62" s="42"/>
      <c r="I62" s="43"/>
      <c r="J62" s="43"/>
      <c r="K62" s="43"/>
      <c r="L62" s="70"/>
      <c r="M62" s="43"/>
      <c r="N62" s="37"/>
      <c r="O62" s="37"/>
      <c r="P62" s="37"/>
      <c r="Q62" s="37"/>
      <c r="R62" s="37"/>
      <c r="S62" s="37"/>
      <c r="T62" s="37"/>
      <c r="U62" s="37"/>
      <c r="V62" s="37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</row>
    <row r="63" spans="1:62" ht="15.75" customHeight="1">
      <c r="A63" s="82"/>
      <c r="B63" s="26"/>
      <c r="C63" s="40"/>
      <c r="D63" s="37"/>
      <c r="E63" s="40"/>
      <c r="F63" s="37"/>
      <c r="G63" s="37"/>
      <c r="H63" s="42"/>
      <c r="I63" s="43"/>
      <c r="J63" s="43"/>
      <c r="K63" s="43"/>
      <c r="L63" s="70"/>
      <c r="M63" s="43"/>
      <c r="N63" s="37"/>
      <c r="O63" s="37"/>
      <c r="P63" s="37"/>
      <c r="Q63" s="37"/>
      <c r="R63" s="37"/>
      <c r="S63" s="37"/>
      <c r="T63" s="37"/>
      <c r="U63" s="37"/>
      <c r="V63" s="37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</row>
    <row r="64" spans="1:62" ht="15.75" customHeight="1">
      <c r="A64" s="82"/>
      <c r="B64" s="26"/>
      <c r="C64" s="40"/>
      <c r="D64" s="37"/>
      <c r="E64" s="40"/>
      <c r="F64" s="37"/>
      <c r="G64" s="37"/>
      <c r="H64" s="37"/>
      <c r="I64" s="37"/>
      <c r="J64" s="37"/>
      <c r="K64" s="37"/>
      <c r="L64" s="70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</row>
    <row r="65" spans="1:62" ht="15.75" customHeight="1">
      <c r="A65" s="82"/>
      <c r="B65" s="26"/>
      <c r="C65" s="40"/>
      <c r="D65" s="37"/>
      <c r="E65" s="40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</row>
    <row r="66" spans="1:62" ht="15.75" customHeight="1">
      <c r="A66" s="82"/>
      <c r="B66" s="26"/>
      <c r="C66" s="40"/>
      <c r="D66" s="37"/>
      <c r="E66" s="40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</row>
    <row r="67" spans="1:62" ht="15.75" customHeight="1">
      <c r="A67" s="82"/>
      <c r="B67" s="26"/>
      <c r="C67" s="40"/>
      <c r="D67" s="37"/>
      <c r="E67" s="40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</row>
    <row r="68" spans="1:62" ht="15.75" customHeight="1">
      <c r="A68" s="82"/>
      <c r="B68" s="26"/>
      <c r="C68" s="40"/>
      <c r="D68" s="37"/>
      <c r="E68" s="40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</row>
    <row r="69" spans="1:62" ht="15.75" customHeight="1">
      <c r="A69" s="82"/>
      <c r="B69" s="26"/>
      <c r="C69" s="40"/>
      <c r="D69" s="37"/>
      <c r="E69" s="40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</row>
    <row r="70" spans="1:62" ht="15.75" customHeight="1">
      <c r="A70" s="82"/>
      <c r="B70" s="26"/>
      <c r="C70" s="40"/>
      <c r="D70" s="37"/>
      <c r="E70" s="40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</row>
    <row r="71" spans="1:62" ht="15.75" customHeight="1">
      <c r="A71" s="82"/>
      <c r="B71" s="26"/>
      <c r="C71" s="40"/>
      <c r="D71" s="37"/>
      <c r="E71" s="40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</row>
    <row r="72" spans="1:62" ht="15.75" customHeight="1">
      <c r="A72" s="82"/>
      <c r="B72" s="26"/>
      <c r="C72" s="40"/>
      <c r="D72" s="37"/>
      <c r="E72" s="40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</row>
    <row r="73" spans="1:62" ht="15.75" customHeight="1">
      <c r="A73" s="82"/>
      <c r="B73" s="26"/>
      <c r="C73" s="40"/>
      <c r="D73" s="37"/>
      <c r="E73" s="40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</row>
    <row r="74" spans="1:62" ht="15.75" customHeight="1">
      <c r="A74" s="82"/>
      <c r="B74" s="26"/>
      <c r="C74" s="40"/>
      <c r="D74" s="37"/>
      <c r="E74" s="40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</row>
    <row r="75" spans="1:62" ht="15.75" customHeight="1">
      <c r="A75" s="82"/>
      <c r="B75" s="26"/>
      <c r="C75" s="40"/>
      <c r="D75" s="37"/>
      <c r="E75" s="40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</row>
    <row r="76" spans="1:62" ht="15.75" customHeight="1">
      <c r="A76" s="82"/>
      <c r="B76" s="26"/>
      <c r="C76" s="40"/>
      <c r="D76" s="37"/>
      <c r="E76" s="40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</row>
    <row r="77" spans="1:62" ht="15.75" customHeight="1">
      <c r="A77" s="82"/>
      <c r="B77" s="26"/>
      <c r="C77" s="40"/>
      <c r="D77" s="37"/>
      <c r="E77" s="40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</row>
    <row r="78" spans="1:62" ht="15.75" customHeight="1">
      <c r="A78" s="82"/>
      <c r="B78" s="26"/>
      <c r="C78" s="40"/>
      <c r="D78" s="37"/>
      <c r="E78" s="40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</row>
    <row r="79" spans="1:62" ht="15.75" customHeight="1">
      <c r="A79" s="82"/>
      <c r="B79" s="26"/>
      <c r="C79" s="40"/>
      <c r="D79" s="37"/>
      <c r="E79" s="40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</row>
    <row r="80" spans="1:62" ht="15.75" customHeight="1">
      <c r="A80" s="82"/>
      <c r="B80" s="26"/>
      <c r="C80" s="40"/>
      <c r="D80" s="37"/>
      <c r="E80" s="40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</row>
    <row r="81" spans="1:62" ht="15.75" customHeight="1">
      <c r="A81" s="82"/>
      <c r="B81" s="26"/>
      <c r="C81" s="40"/>
      <c r="D81" s="37"/>
      <c r="E81" s="40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</row>
    <row r="82" spans="1:62" ht="15.75" customHeight="1">
      <c r="A82" s="82"/>
      <c r="B82" s="26"/>
      <c r="C82" s="40"/>
      <c r="D82" s="37"/>
      <c r="E82" s="40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</row>
    <row r="83" spans="1:62" ht="15.75" customHeight="1">
      <c r="A83" s="82"/>
      <c r="B83" s="26"/>
      <c r="C83" s="40"/>
      <c r="D83" s="37"/>
      <c r="E83" s="40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</row>
    <row r="84" spans="1:62" ht="15.75" customHeight="1">
      <c r="A84" s="82"/>
      <c r="B84" s="26"/>
      <c r="C84" s="40"/>
      <c r="D84" s="37"/>
      <c r="E84" s="40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</row>
    <row r="85" spans="1:62" ht="15.75" customHeight="1">
      <c r="A85" s="82"/>
      <c r="B85" s="26"/>
      <c r="C85" s="40"/>
      <c r="D85" s="37"/>
      <c r="E85" s="40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</row>
    <row r="86" spans="1:62" ht="15.75" customHeight="1">
      <c r="A86" s="82"/>
      <c r="B86" s="26"/>
      <c r="C86" s="40"/>
      <c r="D86" s="37"/>
      <c r="E86" s="40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</row>
    <row r="87" spans="1:62" ht="15.75" customHeight="1">
      <c r="A87" s="82"/>
      <c r="B87" s="26"/>
      <c r="C87" s="40"/>
      <c r="D87" s="37"/>
      <c r="E87" s="40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</row>
    <row r="88" spans="1:62" ht="15.75" customHeight="1">
      <c r="A88" s="41"/>
      <c r="B88" s="25"/>
      <c r="C88" s="39"/>
      <c r="D88" s="36"/>
      <c r="E88" s="39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</row>
    <row r="89" spans="1:62" ht="15.75" customHeight="1">
      <c r="A89" s="41"/>
      <c r="B89" s="25"/>
      <c r="C89" s="39"/>
      <c r="D89" s="36"/>
      <c r="E89" s="39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</row>
    <row r="90" spans="1:62" ht="15.75" customHeight="1">
      <c r="A90" s="41"/>
      <c r="B90" s="25"/>
      <c r="C90" s="39"/>
      <c r="D90" s="36"/>
      <c r="E90" s="39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</row>
    <row r="91" spans="1:62" ht="15.75" customHeight="1">
      <c r="A91" s="41"/>
      <c r="B91" s="25"/>
      <c r="C91" s="39"/>
      <c r="D91" s="36"/>
      <c r="E91" s="39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</row>
    <row r="92" spans="1:62" ht="15.75" customHeight="1">
      <c r="A92" s="41"/>
      <c r="B92" s="27"/>
      <c r="C92" s="41"/>
      <c r="D92" s="38"/>
      <c r="E92" s="41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</row>
    <row r="93" spans="1:62" ht="15.75" customHeight="1">
      <c r="A93" s="41"/>
      <c r="B93" s="27"/>
      <c r="C93" s="41"/>
      <c r="D93" s="38"/>
      <c r="E93" s="41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</row>
  </sheetData>
  <sortState ref="B7:B26">
    <sortCondition ref="B6:B26"/>
  </sortState>
  <mergeCells count="21">
    <mergeCell ref="G58:H58"/>
    <mergeCell ref="G60:H60"/>
    <mergeCell ref="A2:U2"/>
    <mergeCell ref="U3:V3"/>
    <mergeCell ref="C4:D4"/>
    <mergeCell ref="E4:F4"/>
    <mergeCell ref="G4:G5"/>
    <mergeCell ref="H4:K4"/>
    <mergeCell ref="L4:N4"/>
    <mergeCell ref="O4:Q4"/>
    <mergeCell ref="S4:S5"/>
    <mergeCell ref="T4:T5"/>
    <mergeCell ref="U4:U5"/>
    <mergeCell ref="V4:V5"/>
    <mergeCell ref="B4:B5"/>
    <mergeCell ref="A4:A5"/>
    <mergeCell ref="A54:B54"/>
    <mergeCell ref="R4:R5"/>
    <mergeCell ref="A53:B53"/>
    <mergeCell ref="A38:B38"/>
    <mergeCell ref="A27:B27"/>
  </mergeCells>
  <pageMargins left="0.7" right="0" top="0.75" bottom="0.75" header="0.3" footer="0.3"/>
  <pageSetup paperSize="9" scale="49" orientation="landscape" r:id="rId1"/>
  <ignoredErrors>
    <ignoredError sqref="G27 G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65"/>
  <sheetViews>
    <sheetView zoomScale="70" zoomScaleNormal="70" workbookViewId="0">
      <pane xSplit="4" ySplit="6" topLeftCell="E7" activePane="bottomRight" state="frozen"/>
      <selection pane="topRight" activeCell="E1" sqref="E1"/>
      <selection pane="bottomLeft" activeCell="A6" sqref="A6"/>
      <selection pane="bottomRight" activeCell="A3" sqref="A3"/>
    </sheetView>
  </sheetViews>
  <sheetFormatPr defaultRowHeight="12.75"/>
  <cols>
    <col min="1" max="1" width="3.85546875" style="23" bestFit="1" customWidth="1"/>
    <col min="2" max="2" width="15.28515625" style="24" customWidth="1"/>
    <col min="3" max="3" width="3.85546875" style="2" bestFit="1" customWidth="1"/>
    <col min="4" max="4" width="22.28515625" style="31" customWidth="1"/>
    <col min="5" max="5" width="6.140625" style="95" bestFit="1" customWidth="1"/>
    <col min="6" max="6" width="16" style="31" customWidth="1"/>
    <col min="7" max="7" width="14.85546875" style="45" customWidth="1"/>
    <col min="8" max="8" width="9.28515625" style="157" bestFit="1" customWidth="1"/>
    <col min="9" max="11" width="5.28515625" style="157" bestFit="1" customWidth="1"/>
    <col min="12" max="12" width="10.85546875" style="157" customWidth="1"/>
    <col min="13" max="13" width="5.85546875" style="157" bestFit="1" customWidth="1"/>
    <col min="14" max="14" width="10.28515625" style="157" bestFit="1" customWidth="1"/>
    <col min="15" max="15" width="5.5703125" style="157" bestFit="1" customWidth="1"/>
    <col min="16" max="17" width="8.28515625" style="157" bestFit="1" customWidth="1"/>
    <col min="18" max="18" width="10.7109375" style="157" customWidth="1"/>
    <col min="19" max="19" width="13.42578125" style="157" bestFit="1" customWidth="1"/>
    <col min="20" max="20" width="11.140625" style="157" customWidth="1"/>
    <col min="21" max="21" width="11" style="157" customWidth="1"/>
    <col min="22" max="22" width="10.42578125" style="157" customWidth="1"/>
    <col min="23" max="23" width="46.28515625" style="57" customWidth="1"/>
    <col min="24" max="189" width="9.140625" style="22"/>
    <col min="190" max="190" width="5" style="22" customWidth="1"/>
    <col min="191" max="191" width="25.28515625" style="22" customWidth="1"/>
    <col min="192" max="192" width="15" style="22" customWidth="1"/>
    <col min="193" max="193" width="14.5703125" style="22" customWidth="1"/>
    <col min="194" max="194" width="11.28515625" style="22" customWidth="1"/>
    <col min="195" max="195" width="14.5703125" style="22" customWidth="1"/>
    <col min="196" max="196" width="11.7109375" style="22" customWidth="1"/>
    <col min="197" max="197" width="12.85546875" style="22" customWidth="1"/>
    <col min="198" max="198" width="19" style="22" customWidth="1"/>
    <col min="199" max="199" width="13" style="22" customWidth="1"/>
    <col min="200" max="200" width="13.28515625" style="22" customWidth="1"/>
    <col min="201" max="201" width="11.28515625" style="22" bestFit="1" customWidth="1"/>
    <col min="202" max="202" width="14.28515625" style="22" customWidth="1"/>
    <col min="203" max="203" width="14" style="22" customWidth="1"/>
    <col min="204" max="204" width="13.42578125" style="22" customWidth="1"/>
    <col min="205" max="205" width="11.85546875" style="22" customWidth="1"/>
    <col min="206" max="206" width="14.7109375" style="22" customWidth="1"/>
    <col min="207" max="207" width="17.28515625" style="22" customWidth="1"/>
    <col min="208" max="208" width="11.28515625" style="22" customWidth="1"/>
    <col min="209" max="209" width="10.28515625" style="22" customWidth="1"/>
    <col min="210" max="210" width="27.42578125" style="22" customWidth="1"/>
    <col min="211" max="211" width="15" style="22" customWidth="1"/>
    <col min="212" max="212" width="12" style="22" customWidth="1"/>
    <col min="213" max="445" width="9.140625" style="22"/>
    <col min="446" max="446" width="5" style="22" customWidth="1"/>
    <col min="447" max="447" width="25.28515625" style="22" customWidth="1"/>
    <col min="448" max="448" width="15" style="22" customWidth="1"/>
    <col min="449" max="449" width="14.5703125" style="22" customWidth="1"/>
    <col min="450" max="450" width="11.28515625" style="22" customWidth="1"/>
    <col min="451" max="451" width="14.5703125" style="22" customWidth="1"/>
    <col min="452" max="452" width="11.7109375" style="22" customWidth="1"/>
    <col min="453" max="453" width="12.85546875" style="22" customWidth="1"/>
    <col min="454" max="454" width="19" style="22" customWidth="1"/>
    <col min="455" max="455" width="13" style="22" customWidth="1"/>
    <col min="456" max="456" width="13.28515625" style="22" customWidth="1"/>
    <col min="457" max="457" width="11.28515625" style="22" bestFit="1" customWidth="1"/>
    <col min="458" max="458" width="14.28515625" style="22" customWidth="1"/>
    <col min="459" max="459" width="14" style="22" customWidth="1"/>
    <col min="460" max="460" width="13.42578125" style="22" customWidth="1"/>
    <col min="461" max="461" width="11.85546875" style="22" customWidth="1"/>
    <col min="462" max="462" width="14.7109375" style="22" customWidth="1"/>
    <col min="463" max="463" width="17.28515625" style="22" customWidth="1"/>
    <col min="464" max="464" width="11.28515625" style="22" customWidth="1"/>
    <col min="465" max="465" width="10.28515625" style="22" customWidth="1"/>
    <col min="466" max="466" width="27.42578125" style="22" customWidth="1"/>
    <col min="467" max="467" width="15" style="22" customWidth="1"/>
    <col min="468" max="468" width="12" style="22" customWidth="1"/>
    <col min="469" max="701" width="9.140625" style="22"/>
    <col min="702" max="702" width="5" style="22" customWidth="1"/>
    <col min="703" max="703" width="25.28515625" style="22" customWidth="1"/>
    <col min="704" max="704" width="15" style="22" customWidth="1"/>
    <col min="705" max="705" width="14.5703125" style="22" customWidth="1"/>
    <col min="706" max="706" width="11.28515625" style="22" customWidth="1"/>
    <col min="707" max="707" width="14.5703125" style="22" customWidth="1"/>
    <col min="708" max="708" width="11.7109375" style="22" customWidth="1"/>
    <col min="709" max="709" width="12.85546875" style="22" customWidth="1"/>
    <col min="710" max="710" width="19" style="22" customWidth="1"/>
    <col min="711" max="711" width="13" style="22" customWidth="1"/>
    <col min="712" max="712" width="13.28515625" style="22" customWidth="1"/>
    <col min="713" max="713" width="11.28515625" style="22" bestFit="1" customWidth="1"/>
    <col min="714" max="714" width="14.28515625" style="22" customWidth="1"/>
    <col min="715" max="715" width="14" style="22" customWidth="1"/>
    <col min="716" max="716" width="13.42578125" style="22" customWidth="1"/>
    <col min="717" max="717" width="11.85546875" style="22" customWidth="1"/>
    <col min="718" max="718" width="14.7109375" style="22" customWidth="1"/>
    <col min="719" max="719" width="17.28515625" style="22" customWidth="1"/>
    <col min="720" max="720" width="11.28515625" style="22" customWidth="1"/>
    <col min="721" max="721" width="10.28515625" style="22" customWidth="1"/>
    <col min="722" max="722" width="27.42578125" style="22" customWidth="1"/>
    <col min="723" max="723" width="15" style="22" customWidth="1"/>
    <col min="724" max="724" width="12" style="22" customWidth="1"/>
    <col min="725" max="957" width="9.140625" style="22"/>
    <col min="958" max="958" width="5" style="22" customWidth="1"/>
    <col min="959" max="959" width="25.28515625" style="22" customWidth="1"/>
    <col min="960" max="960" width="15" style="22" customWidth="1"/>
    <col min="961" max="961" width="14.5703125" style="22" customWidth="1"/>
    <col min="962" max="962" width="11.28515625" style="22" customWidth="1"/>
    <col min="963" max="963" width="14.5703125" style="22" customWidth="1"/>
    <col min="964" max="964" width="11.7109375" style="22" customWidth="1"/>
    <col min="965" max="965" width="12.85546875" style="22" customWidth="1"/>
    <col min="966" max="966" width="19" style="22" customWidth="1"/>
    <col min="967" max="967" width="13" style="22" customWidth="1"/>
    <col min="968" max="968" width="13.28515625" style="22" customWidth="1"/>
    <col min="969" max="969" width="11.28515625" style="22" bestFit="1" customWidth="1"/>
    <col min="970" max="970" width="14.28515625" style="22" customWidth="1"/>
    <col min="971" max="971" width="14" style="22" customWidth="1"/>
    <col min="972" max="972" width="13.42578125" style="22" customWidth="1"/>
    <col min="973" max="973" width="11.85546875" style="22" customWidth="1"/>
    <col min="974" max="974" width="14.7109375" style="22" customWidth="1"/>
    <col min="975" max="975" width="17.28515625" style="22" customWidth="1"/>
    <col min="976" max="976" width="11.28515625" style="22" customWidth="1"/>
    <col min="977" max="977" width="10.28515625" style="22" customWidth="1"/>
    <col min="978" max="978" width="27.42578125" style="22" customWidth="1"/>
    <col min="979" max="979" width="15" style="22" customWidth="1"/>
    <col min="980" max="980" width="12" style="22" customWidth="1"/>
    <col min="981" max="1213" width="9.140625" style="22"/>
    <col min="1214" max="1214" width="5" style="22" customWidth="1"/>
    <col min="1215" max="1215" width="25.28515625" style="22" customWidth="1"/>
    <col min="1216" max="1216" width="15" style="22" customWidth="1"/>
    <col min="1217" max="1217" width="14.5703125" style="22" customWidth="1"/>
    <col min="1218" max="1218" width="11.28515625" style="22" customWidth="1"/>
    <col min="1219" max="1219" width="14.5703125" style="22" customWidth="1"/>
    <col min="1220" max="1220" width="11.7109375" style="22" customWidth="1"/>
    <col min="1221" max="1221" width="12.85546875" style="22" customWidth="1"/>
    <col min="1222" max="1222" width="19" style="22" customWidth="1"/>
    <col min="1223" max="1223" width="13" style="22" customWidth="1"/>
    <col min="1224" max="1224" width="13.28515625" style="22" customWidth="1"/>
    <col min="1225" max="1225" width="11.28515625" style="22" bestFit="1" customWidth="1"/>
    <col min="1226" max="1226" width="14.28515625" style="22" customWidth="1"/>
    <col min="1227" max="1227" width="14" style="22" customWidth="1"/>
    <col min="1228" max="1228" width="13.42578125" style="22" customWidth="1"/>
    <col min="1229" max="1229" width="11.85546875" style="22" customWidth="1"/>
    <col min="1230" max="1230" width="14.7109375" style="22" customWidth="1"/>
    <col min="1231" max="1231" width="17.28515625" style="22" customWidth="1"/>
    <col min="1232" max="1232" width="11.28515625" style="22" customWidth="1"/>
    <col min="1233" max="1233" width="10.28515625" style="22" customWidth="1"/>
    <col min="1234" max="1234" width="27.42578125" style="22" customWidth="1"/>
    <col min="1235" max="1235" width="15" style="22" customWidth="1"/>
    <col min="1236" max="1236" width="12" style="22" customWidth="1"/>
    <col min="1237" max="1469" width="9.140625" style="22"/>
    <col min="1470" max="1470" width="5" style="22" customWidth="1"/>
    <col min="1471" max="1471" width="25.28515625" style="22" customWidth="1"/>
    <col min="1472" max="1472" width="15" style="22" customWidth="1"/>
    <col min="1473" max="1473" width="14.5703125" style="22" customWidth="1"/>
    <col min="1474" max="1474" width="11.28515625" style="22" customWidth="1"/>
    <col min="1475" max="1475" width="14.5703125" style="22" customWidth="1"/>
    <col min="1476" max="1476" width="11.7109375" style="22" customWidth="1"/>
    <col min="1477" max="1477" width="12.85546875" style="22" customWidth="1"/>
    <col min="1478" max="1478" width="19" style="22" customWidth="1"/>
    <col min="1479" max="1479" width="13" style="22" customWidth="1"/>
    <col min="1480" max="1480" width="13.28515625" style="22" customWidth="1"/>
    <col min="1481" max="1481" width="11.28515625" style="22" bestFit="1" customWidth="1"/>
    <col min="1482" max="1482" width="14.28515625" style="22" customWidth="1"/>
    <col min="1483" max="1483" width="14" style="22" customWidth="1"/>
    <col min="1484" max="1484" width="13.42578125" style="22" customWidth="1"/>
    <col min="1485" max="1485" width="11.85546875" style="22" customWidth="1"/>
    <col min="1486" max="1486" width="14.7109375" style="22" customWidth="1"/>
    <col min="1487" max="1487" width="17.28515625" style="22" customWidth="1"/>
    <col min="1488" max="1488" width="11.28515625" style="22" customWidth="1"/>
    <col min="1489" max="1489" width="10.28515625" style="22" customWidth="1"/>
    <col min="1490" max="1490" width="27.42578125" style="22" customWidth="1"/>
    <col min="1491" max="1491" width="15" style="22" customWidth="1"/>
    <col min="1492" max="1492" width="12" style="22" customWidth="1"/>
    <col min="1493" max="1725" width="9.140625" style="22"/>
    <col min="1726" max="1726" width="5" style="22" customWidth="1"/>
    <col min="1727" max="1727" width="25.28515625" style="22" customWidth="1"/>
    <col min="1728" max="1728" width="15" style="22" customWidth="1"/>
    <col min="1729" max="1729" width="14.5703125" style="22" customWidth="1"/>
    <col min="1730" max="1730" width="11.28515625" style="22" customWidth="1"/>
    <col min="1731" max="1731" width="14.5703125" style="22" customWidth="1"/>
    <col min="1732" max="1732" width="11.7109375" style="22" customWidth="1"/>
    <col min="1733" max="1733" width="12.85546875" style="22" customWidth="1"/>
    <col min="1734" max="1734" width="19" style="22" customWidth="1"/>
    <col min="1735" max="1735" width="13" style="22" customWidth="1"/>
    <col min="1736" max="1736" width="13.28515625" style="22" customWidth="1"/>
    <col min="1737" max="1737" width="11.28515625" style="22" bestFit="1" customWidth="1"/>
    <col min="1738" max="1738" width="14.28515625" style="22" customWidth="1"/>
    <col min="1739" max="1739" width="14" style="22" customWidth="1"/>
    <col min="1740" max="1740" width="13.42578125" style="22" customWidth="1"/>
    <col min="1741" max="1741" width="11.85546875" style="22" customWidth="1"/>
    <col min="1742" max="1742" width="14.7109375" style="22" customWidth="1"/>
    <col min="1743" max="1743" width="17.28515625" style="22" customWidth="1"/>
    <col min="1744" max="1744" width="11.28515625" style="22" customWidth="1"/>
    <col min="1745" max="1745" width="10.28515625" style="22" customWidth="1"/>
    <col min="1746" max="1746" width="27.42578125" style="22" customWidth="1"/>
    <col min="1747" max="1747" width="15" style="22" customWidth="1"/>
    <col min="1748" max="1748" width="12" style="22" customWidth="1"/>
    <col min="1749" max="1981" width="9.140625" style="22"/>
    <col min="1982" max="1982" width="5" style="22" customWidth="1"/>
    <col min="1983" max="1983" width="25.28515625" style="22" customWidth="1"/>
    <col min="1984" max="1984" width="15" style="22" customWidth="1"/>
    <col min="1985" max="1985" width="14.5703125" style="22" customWidth="1"/>
    <col min="1986" max="1986" width="11.28515625" style="22" customWidth="1"/>
    <col min="1987" max="1987" width="14.5703125" style="22" customWidth="1"/>
    <col min="1988" max="1988" width="11.7109375" style="22" customWidth="1"/>
    <col min="1989" max="1989" width="12.85546875" style="22" customWidth="1"/>
    <col min="1990" max="1990" width="19" style="22" customWidth="1"/>
    <col min="1991" max="1991" width="13" style="22" customWidth="1"/>
    <col min="1992" max="1992" width="13.28515625" style="22" customWidth="1"/>
    <col min="1993" max="1993" width="11.28515625" style="22" bestFit="1" customWidth="1"/>
    <col min="1994" max="1994" width="14.28515625" style="22" customWidth="1"/>
    <col min="1995" max="1995" width="14" style="22" customWidth="1"/>
    <col min="1996" max="1996" width="13.42578125" style="22" customWidth="1"/>
    <col min="1997" max="1997" width="11.85546875" style="22" customWidth="1"/>
    <col min="1998" max="1998" width="14.7109375" style="22" customWidth="1"/>
    <col min="1999" max="1999" width="17.28515625" style="22" customWidth="1"/>
    <col min="2000" max="2000" width="11.28515625" style="22" customWidth="1"/>
    <col min="2001" max="2001" width="10.28515625" style="22" customWidth="1"/>
    <col min="2002" max="2002" width="27.42578125" style="22" customWidth="1"/>
    <col min="2003" max="2003" width="15" style="22" customWidth="1"/>
    <col min="2004" max="2004" width="12" style="22" customWidth="1"/>
    <col min="2005" max="2237" width="9.140625" style="22"/>
    <col min="2238" max="2238" width="5" style="22" customWidth="1"/>
    <col min="2239" max="2239" width="25.28515625" style="22" customWidth="1"/>
    <col min="2240" max="2240" width="15" style="22" customWidth="1"/>
    <col min="2241" max="2241" width="14.5703125" style="22" customWidth="1"/>
    <col min="2242" max="2242" width="11.28515625" style="22" customWidth="1"/>
    <col min="2243" max="2243" width="14.5703125" style="22" customWidth="1"/>
    <col min="2244" max="2244" width="11.7109375" style="22" customWidth="1"/>
    <col min="2245" max="2245" width="12.85546875" style="22" customWidth="1"/>
    <col min="2246" max="2246" width="19" style="22" customWidth="1"/>
    <col min="2247" max="2247" width="13" style="22" customWidth="1"/>
    <col min="2248" max="2248" width="13.28515625" style="22" customWidth="1"/>
    <col min="2249" max="2249" width="11.28515625" style="22" bestFit="1" customWidth="1"/>
    <col min="2250" max="2250" width="14.28515625" style="22" customWidth="1"/>
    <col min="2251" max="2251" width="14" style="22" customWidth="1"/>
    <col min="2252" max="2252" width="13.42578125" style="22" customWidth="1"/>
    <col min="2253" max="2253" width="11.85546875" style="22" customWidth="1"/>
    <col min="2254" max="2254" width="14.7109375" style="22" customWidth="1"/>
    <col min="2255" max="2255" width="17.28515625" style="22" customWidth="1"/>
    <col min="2256" max="2256" width="11.28515625" style="22" customWidth="1"/>
    <col min="2257" max="2257" width="10.28515625" style="22" customWidth="1"/>
    <col min="2258" max="2258" width="27.42578125" style="22" customWidth="1"/>
    <col min="2259" max="2259" width="15" style="22" customWidth="1"/>
    <col min="2260" max="2260" width="12" style="22" customWidth="1"/>
    <col min="2261" max="2493" width="9.140625" style="22"/>
    <col min="2494" max="2494" width="5" style="22" customWidth="1"/>
    <col min="2495" max="2495" width="25.28515625" style="22" customWidth="1"/>
    <col min="2496" max="2496" width="15" style="22" customWidth="1"/>
    <col min="2497" max="2497" width="14.5703125" style="22" customWidth="1"/>
    <col min="2498" max="2498" width="11.28515625" style="22" customWidth="1"/>
    <col min="2499" max="2499" width="14.5703125" style="22" customWidth="1"/>
    <col min="2500" max="2500" width="11.7109375" style="22" customWidth="1"/>
    <col min="2501" max="2501" width="12.85546875" style="22" customWidth="1"/>
    <col min="2502" max="2502" width="19" style="22" customWidth="1"/>
    <col min="2503" max="2503" width="13" style="22" customWidth="1"/>
    <col min="2504" max="2504" width="13.28515625" style="22" customWidth="1"/>
    <col min="2505" max="2505" width="11.28515625" style="22" bestFit="1" customWidth="1"/>
    <col min="2506" max="2506" width="14.28515625" style="22" customWidth="1"/>
    <col min="2507" max="2507" width="14" style="22" customWidth="1"/>
    <col min="2508" max="2508" width="13.42578125" style="22" customWidth="1"/>
    <col min="2509" max="2509" width="11.85546875" style="22" customWidth="1"/>
    <col min="2510" max="2510" width="14.7109375" style="22" customWidth="1"/>
    <col min="2511" max="2511" width="17.28515625" style="22" customWidth="1"/>
    <col min="2512" max="2512" width="11.28515625" style="22" customWidth="1"/>
    <col min="2513" max="2513" width="10.28515625" style="22" customWidth="1"/>
    <col min="2514" max="2514" width="27.42578125" style="22" customWidth="1"/>
    <col min="2515" max="2515" width="15" style="22" customWidth="1"/>
    <col min="2516" max="2516" width="12" style="22" customWidth="1"/>
    <col min="2517" max="2749" width="9.140625" style="22"/>
    <col min="2750" max="2750" width="5" style="22" customWidth="1"/>
    <col min="2751" max="2751" width="25.28515625" style="22" customWidth="1"/>
    <col min="2752" max="2752" width="15" style="22" customWidth="1"/>
    <col min="2753" max="2753" width="14.5703125" style="22" customWidth="1"/>
    <col min="2754" max="2754" width="11.28515625" style="22" customWidth="1"/>
    <col min="2755" max="2755" width="14.5703125" style="22" customWidth="1"/>
    <col min="2756" max="2756" width="11.7109375" style="22" customWidth="1"/>
    <col min="2757" max="2757" width="12.85546875" style="22" customWidth="1"/>
    <col min="2758" max="2758" width="19" style="22" customWidth="1"/>
    <col min="2759" max="2759" width="13" style="22" customWidth="1"/>
    <col min="2760" max="2760" width="13.28515625" style="22" customWidth="1"/>
    <col min="2761" max="2761" width="11.28515625" style="22" bestFit="1" customWidth="1"/>
    <col min="2762" max="2762" width="14.28515625" style="22" customWidth="1"/>
    <col min="2763" max="2763" width="14" style="22" customWidth="1"/>
    <col min="2764" max="2764" width="13.42578125" style="22" customWidth="1"/>
    <col min="2765" max="2765" width="11.85546875" style="22" customWidth="1"/>
    <col min="2766" max="2766" width="14.7109375" style="22" customWidth="1"/>
    <col min="2767" max="2767" width="17.28515625" style="22" customWidth="1"/>
    <col min="2768" max="2768" width="11.28515625" style="22" customWidth="1"/>
    <col min="2769" max="2769" width="10.28515625" style="22" customWidth="1"/>
    <col min="2770" max="2770" width="27.42578125" style="22" customWidth="1"/>
    <col min="2771" max="2771" width="15" style="22" customWidth="1"/>
    <col min="2772" max="2772" width="12" style="22" customWidth="1"/>
    <col min="2773" max="3005" width="9.140625" style="22"/>
    <col min="3006" max="3006" width="5" style="22" customWidth="1"/>
    <col min="3007" max="3007" width="25.28515625" style="22" customWidth="1"/>
    <col min="3008" max="3008" width="15" style="22" customWidth="1"/>
    <col min="3009" max="3009" width="14.5703125" style="22" customWidth="1"/>
    <col min="3010" max="3010" width="11.28515625" style="22" customWidth="1"/>
    <col min="3011" max="3011" width="14.5703125" style="22" customWidth="1"/>
    <col min="3012" max="3012" width="11.7109375" style="22" customWidth="1"/>
    <col min="3013" max="3013" width="12.85546875" style="22" customWidth="1"/>
    <col min="3014" max="3014" width="19" style="22" customWidth="1"/>
    <col min="3015" max="3015" width="13" style="22" customWidth="1"/>
    <col min="3016" max="3016" width="13.28515625" style="22" customWidth="1"/>
    <col min="3017" max="3017" width="11.28515625" style="22" bestFit="1" customWidth="1"/>
    <col min="3018" max="3018" width="14.28515625" style="22" customWidth="1"/>
    <col min="3019" max="3019" width="14" style="22" customWidth="1"/>
    <col min="3020" max="3020" width="13.42578125" style="22" customWidth="1"/>
    <col min="3021" max="3021" width="11.85546875" style="22" customWidth="1"/>
    <col min="3022" max="3022" width="14.7109375" style="22" customWidth="1"/>
    <col min="3023" max="3023" width="17.28515625" style="22" customWidth="1"/>
    <col min="3024" max="3024" width="11.28515625" style="22" customWidth="1"/>
    <col min="3025" max="3025" width="10.28515625" style="22" customWidth="1"/>
    <col min="3026" max="3026" width="27.42578125" style="22" customWidth="1"/>
    <col min="3027" max="3027" width="15" style="22" customWidth="1"/>
    <col min="3028" max="3028" width="12" style="22" customWidth="1"/>
    <col min="3029" max="3261" width="9.140625" style="22"/>
    <col min="3262" max="3262" width="5" style="22" customWidth="1"/>
    <col min="3263" max="3263" width="25.28515625" style="22" customWidth="1"/>
    <col min="3264" max="3264" width="15" style="22" customWidth="1"/>
    <col min="3265" max="3265" width="14.5703125" style="22" customWidth="1"/>
    <col min="3266" max="3266" width="11.28515625" style="22" customWidth="1"/>
    <col min="3267" max="3267" width="14.5703125" style="22" customWidth="1"/>
    <col min="3268" max="3268" width="11.7109375" style="22" customWidth="1"/>
    <col min="3269" max="3269" width="12.85546875" style="22" customWidth="1"/>
    <col min="3270" max="3270" width="19" style="22" customWidth="1"/>
    <col min="3271" max="3271" width="13" style="22" customWidth="1"/>
    <col min="3272" max="3272" width="13.28515625" style="22" customWidth="1"/>
    <col min="3273" max="3273" width="11.28515625" style="22" bestFit="1" customWidth="1"/>
    <col min="3274" max="3274" width="14.28515625" style="22" customWidth="1"/>
    <col min="3275" max="3275" width="14" style="22" customWidth="1"/>
    <col min="3276" max="3276" width="13.42578125" style="22" customWidth="1"/>
    <col min="3277" max="3277" width="11.85546875" style="22" customWidth="1"/>
    <col min="3278" max="3278" width="14.7109375" style="22" customWidth="1"/>
    <col min="3279" max="3279" width="17.28515625" style="22" customWidth="1"/>
    <col min="3280" max="3280" width="11.28515625" style="22" customWidth="1"/>
    <col min="3281" max="3281" width="10.28515625" style="22" customWidth="1"/>
    <col min="3282" max="3282" width="27.42578125" style="22" customWidth="1"/>
    <col min="3283" max="3283" width="15" style="22" customWidth="1"/>
    <col min="3284" max="3284" width="12" style="22" customWidth="1"/>
    <col min="3285" max="3517" width="9.140625" style="22"/>
    <col min="3518" max="3518" width="5" style="22" customWidth="1"/>
    <col min="3519" max="3519" width="25.28515625" style="22" customWidth="1"/>
    <col min="3520" max="3520" width="15" style="22" customWidth="1"/>
    <col min="3521" max="3521" width="14.5703125" style="22" customWidth="1"/>
    <col min="3522" max="3522" width="11.28515625" style="22" customWidth="1"/>
    <col min="3523" max="3523" width="14.5703125" style="22" customWidth="1"/>
    <col min="3524" max="3524" width="11.7109375" style="22" customWidth="1"/>
    <col min="3525" max="3525" width="12.85546875" style="22" customWidth="1"/>
    <col min="3526" max="3526" width="19" style="22" customWidth="1"/>
    <col min="3527" max="3527" width="13" style="22" customWidth="1"/>
    <col min="3528" max="3528" width="13.28515625" style="22" customWidth="1"/>
    <col min="3529" max="3529" width="11.28515625" style="22" bestFit="1" customWidth="1"/>
    <col min="3530" max="3530" width="14.28515625" style="22" customWidth="1"/>
    <col min="3531" max="3531" width="14" style="22" customWidth="1"/>
    <col min="3532" max="3532" width="13.42578125" style="22" customWidth="1"/>
    <col min="3533" max="3533" width="11.85546875" style="22" customWidth="1"/>
    <col min="3534" max="3534" width="14.7109375" style="22" customWidth="1"/>
    <col min="3535" max="3535" width="17.28515625" style="22" customWidth="1"/>
    <col min="3536" max="3536" width="11.28515625" style="22" customWidth="1"/>
    <col min="3537" max="3537" width="10.28515625" style="22" customWidth="1"/>
    <col min="3538" max="3538" width="27.42578125" style="22" customWidth="1"/>
    <col min="3539" max="3539" width="15" style="22" customWidth="1"/>
    <col min="3540" max="3540" width="12" style="22" customWidth="1"/>
    <col min="3541" max="3773" width="9.140625" style="22"/>
    <col min="3774" max="3774" width="5" style="22" customWidth="1"/>
    <col min="3775" max="3775" width="25.28515625" style="22" customWidth="1"/>
    <col min="3776" max="3776" width="15" style="22" customWidth="1"/>
    <col min="3777" max="3777" width="14.5703125" style="22" customWidth="1"/>
    <col min="3778" max="3778" width="11.28515625" style="22" customWidth="1"/>
    <col min="3779" max="3779" width="14.5703125" style="22" customWidth="1"/>
    <col min="3780" max="3780" width="11.7109375" style="22" customWidth="1"/>
    <col min="3781" max="3781" width="12.85546875" style="22" customWidth="1"/>
    <col min="3782" max="3782" width="19" style="22" customWidth="1"/>
    <col min="3783" max="3783" width="13" style="22" customWidth="1"/>
    <col min="3784" max="3784" width="13.28515625" style="22" customWidth="1"/>
    <col min="3785" max="3785" width="11.28515625" style="22" bestFit="1" customWidth="1"/>
    <col min="3786" max="3786" width="14.28515625" style="22" customWidth="1"/>
    <col min="3787" max="3787" width="14" style="22" customWidth="1"/>
    <col min="3788" max="3788" width="13.42578125" style="22" customWidth="1"/>
    <col min="3789" max="3789" width="11.85546875" style="22" customWidth="1"/>
    <col min="3790" max="3790" width="14.7109375" style="22" customWidth="1"/>
    <col min="3791" max="3791" width="17.28515625" style="22" customWidth="1"/>
    <col min="3792" max="3792" width="11.28515625" style="22" customWidth="1"/>
    <col min="3793" max="3793" width="10.28515625" style="22" customWidth="1"/>
    <col min="3794" max="3794" width="27.42578125" style="22" customWidth="1"/>
    <col min="3795" max="3795" width="15" style="22" customWidth="1"/>
    <col min="3796" max="3796" width="12" style="22" customWidth="1"/>
    <col min="3797" max="4029" width="9.140625" style="22"/>
    <col min="4030" max="4030" width="5" style="22" customWidth="1"/>
    <col min="4031" max="4031" width="25.28515625" style="22" customWidth="1"/>
    <col min="4032" max="4032" width="15" style="22" customWidth="1"/>
    <col min="4033" max="4033" width="14.5703125" style="22" customWidth="1"/>
    <col min="4034" max="4034" width="11.28515625" style="22" customWidth="1"/>
    <col min="4035" max="4035" width="14.5703125" style="22" customWidth="1"/>
    <col min="4036" max="4036" width="11.7109375" style="22" customWidth="1"/>
    <col min="4037" max="4037" width="12.85546875" style="22" customWidth="1"/>
    <col min="4038" max="4038" width="19" style="22" customWidth="1"/>
    <col min="4039" max="4039" width="13" style="22" customWidth="1"/>
    <col min="4040" max="4040" width="13.28515625" style="22" customWidth="1"/>
    <col min="4041" max="4041" width="11.28515625" style="22" bestFit="1" customWidth="1"/>
    <col min="4042" max="4042" width="14.28515625" style="22" customWidth="1"/>
    <col min="4043" max="4043" width="14" style="22" customWidth="1"/>
    <col min="4044" max="4044" width="13.42578125" style="22" customWidth="1"/>
    <col min="4045" max="4045" width="11.85546875" style="22" customWidth="1"/>
    <col min="4046" max="4046" width="14.7109375" style="22" customWidth="1"/>
    <col min="4047" max="4047" width="17.28515625" style="22" customWidth="1"/>
    <col min="4048" max="4048" width="11.28515625" style="22" customWidth="1"/>
    <col min="4049" max="4049" width="10.28515625" style="22" customWidth="1"/>
    <col min="4050" max="4050" width="27.42578125" style="22" customWidth="1"/>
    <col min="4051" max="4051" width="15" style="22" customWidth="1"/>
    <col min="4052" max="4052" width="12" style="22" customWidth="1"/>
    <col min="4053" max="4285" width="9.140625" style="22"/>
    <col min="4286" max="4286" width="5" style="22" customWidth="1"/>
    <col min="4287" max="4287" width="25.28515625" style="22" customWidth="1"/>
    <col min="4288" max="4288" width="15" style="22" customWidth="1"/>
    <col min="4289" max="4289" width="14.5703125" style="22" customWidth="1"/>
    <col min="4290" max="4290" width="11.28515625" style="22" customWidth="1"/>
    <col min="4291" max="4291" width="14.5703125" style="22" customWidth="1"/>
    <col min="4292" max="4292" width="11.7109375" style="22" customWidth="1"/>
    <col min="4293" max="4293" width="12.85546875" style="22" customWidth="1"/>
    <col min="4294" max="4294" width="19" style="22" customWidth="1"/>
    <col min="4295" max="4295" width="13" style="22" customWidth="1"/>
    <col min="4296" max="4296" width="13.28515625" style="22" customWidth="1"/>
    <col min="4297" max="4297" width="11.28515625" style="22" bestFit="1" customWidth="1"/>
    <col min="4298" max="4298" width="14.28515625" style="22" customWidth="1"/>
    <col min="4299" max="4299" width="14" style="22" customWidth="1"/>
    <col min="4300" max="4300" width="13.42578125" style="22" customWidth="1"/>
    <col min="4301" max="4301" width="11.85546875" style="22" customWidth="1"/>
    <col min="4302" max="4302" width="14.7109375" style="22" customWidth="1"/>
    <col min="4303" max="4303" width="17.28515625" style="22" customWidth="1"/>
    <col min="4304" max="4304" width="11.28515625" style="22" customWidth="1"/>
    <col min="4305" max="4305" width="10.28515625" style="22" customWidth="1"/>
    <col min="4306" max="4306" width="27.42578125" style="22" customWidth="1"/>
    <col min="4307" max="4307" width="15" style="22" customWidth="1"/>
    <col min="4308" max="4308" width="12" style="22" customWidth="1"/>
    <col min="4309" max="4541" width="9.140625" style="22"/>
    <col min="4542" max="4542" width="5" style="22" customWidth="1"/>
    <col min="4543" max="4543" width="25.28515625" style="22" customWidth="1"/>
    <col min="4544" max="4544" width="15" style="22" customWidth="1"/>
    <col min="4545" max="4545" width="14.5703125" style="22" customWidth="1"/>
    <col min="4546" max="4546" width="11.28515625" style="22" customWidth="1"/>
    <col min="4547" max="4547" width="14.5703125" style="22" customWidth="1"/>
    <col min="4548" max="4548" width="11.7109375" style="22" customWidth="1"/>
    <col min="4549" max="4549" width="12.85546875" style="22" customWidth="1"/>
    <col min="4550" max="4550" width="19" style="22" customWidth="1"/>
    <col min="4551" max="4551" width="13" style="22" customWidth="1"/>
    <col min="4552" max="4552" width="13.28515625" style="22" customWidth="1"/>
    <col min="4553" max="4553" width="11.28515625" style="22" bestFit="1" customWidth="1"/>
    <col min="4554" max="4554" width="14.28515625" style="22" customWidth="1"/>
    <col min="4555" max="4555" width="14" style="22" customWidth="1"/>
    <col min="4556" max="4556" width="13.42578125" style="22" customWidth="1"/>
    <col min="4557" max="4557" width="11.85546875" style="22" customWidth="1"/>
    <col min="4558" max="4558" width="14.7109375" style="22" customWidth="1"/>
    <col min="4559" max="4559" width="17.28515625" style="22" customWidth="1"/>
    <col min="4560" max="4560" width="11.28515625" style="22" customWidth="1"/>
    <col min="4561" max="4561" width="10.28515625" style="22" customWidth="1"/>
    <col min="4562" max="4562" width="27.42578125" style="22" customWidth="1"/>
    <col min="4563" max="4563" width="15" style="22" customWidth="1"/>
    <col min="4564" max="4564" width="12" style="22" customWidth="1"/>
    <col min="4565" max="4797" width="9.140625" style="22"/>
    <col min="4798" max="4798" width="5" style="22" customWidth="1"/>
    <col min="4799" max="4799" width="25.28515625" style="22" customWidth="1"/>
    <col min="4800" max="4800" width="15" style="22" customWidth="1"/>
    <col min="4801" max="4801" width="14.5703125" style="22" customWidth="1"/>
    <col min="4802" max="4802" width="11.28515625" style="22" customWidth="1"/>
    <col min="4803" max="4803" width="14.5703125" style="22" customWidth="1"/>
    <col min="4804" max="4804" width="11.7109375" style="22" customWidth="1"/>
    <col min="4805" max="4805" width="12.85546875" style="22" customWidth="1"/>
    <col min="4806" max="4806" width="19" style="22" customWidth="1"/>
    <col min="4807" max="4807" width="13" style="22" customWidth="1"/>
    <col min="4808" max="4808" width="13.28515625" style="22" customWidth="1"/>
    <col min="4809" max="4809" width="11.28515625" style="22" bestFit="1" customWidth="1"/>
    <col min="4810" max="4810" width="14.28515625" style="22" customWidth="1"/>
    <col min="4811" max="4811" width="14" style="22" customWidth="1"/>
    <col min="4812" max="4812" width="13.42578125" style="22" customWidth="1"/>
    <col min="4813" max="4813" width="11.85546875" style="22" customWidth="1"/>
    <col min="4814" max="4814" width="14.7109375" style="22" customWidth="1"/>
    <col min="4815" max="4815" width="17.28515625" style="22" customWidth="1"/>
    <col min="4816" max="4816" width="11.28515625" style="22" customWidth="1"/>
    <col min="4817" max="4817" width="10.28515625" style="22" customWidth="1"/>
    <col min="4818" max="4818" width="27.42578125" style="22" customWidth="1"/>
    <col min="4819" max="4819" width="15" style="22" customWidth="1"/>
    <col min="4820" max="4820" width="12" style="22" customWidth="1"/>
    <col min="4821" max="5053" width="9.140625" style="22"/>
    <col min="5054" max="5054" width="5" style="22" customWidth="1"/>
    <col min="5055" max="5055" width="25.28515625" style="22" customWidth="1"/>
    <col min="5056" max="5056" width="15" style="22" customWidth="1"/>
    <col min="5057" max="5057" width="14.5703125" style="22" customWidth="1"/>
    <col min="5058" max="5058" width="11.28515625" style="22" customWidth="1"/>
    <col min="5059" max="5059" width="14.5703125" style="22" customWidth="1"/>
    <col min="5060" max="5060" width="11.7109375" style="22" customWidth="1"/>
    <col min="5061" max="5061" width="12.85546875" style="22" customWidth="1"/>
    <col min="5062" max="5062" width="19" style="22" customWidth="1"/>
    <col min="5063" max="5063" width="13" style="22" customWidth="1"/>
    <col min="5064" max="5064" width="13.28515625" style="22" customWidth="1"/>
    <col min="5065" max="5065" width="11.28515625" style="22" bestFit="1" customWidth="1"/>
    <col min="5066" max="5066" width="14.28515625" style="22" customWidth="1"/>
    <col min="5067" max="5067" width="14" style="22" customWidth="1"/>
    <col min="5068" max="5068" width="13.42578125" style="22" customWidth="1"/>
    <col min="5069" max="5069" width="11.85546875" style="22" customWidth="1"/>
    <col min="5070" max="5070" width="14.7109375" style="22" customWidth="1"/>
    <col min="5071" max="5071" width="17.28515625" style="22" customWidth="1"/>
    <col min="5072" max="5072" width="11.28515625" style="22" customWidth="1"/>
    <col min="5073" max="5073" width="10.28515625" style="22" customWidth="1"/>
    <col min="5074" max="5074" width="27.42578125" style="22" customWidth="1"/>
    <col min="5075" max="5075" width="15" style="22" customWidth="1"/>
    <col min="5076" max="5076" width="12" style="22" customWidth="1"/>
    <col min="5077" max="5309" width="9.140625" style="22"/>
    <col min="5310" max="5310" width="5" style="22" customWidth="1"/>
    <col min="5311" max="5311" width="25.28515625" style="22" customWidth="1"/>
    <col min="5312" max="5312" width="15" style="22" customWidth="1"/>
    <col min="5313" max="5313" width="14.5703125" style="22" customWidth="1"/>
    <col min="5314" max="5314" width="11.28515625" style="22" customWidth="1"/>
    <col min="5315" max="5315" width="14.5703125" style="22" customWidth="1"/>
    <col min="5316" max="5316" width="11.7109375" style="22" customWidth="1"/>
    <col min="5317" max="5317" width="12.85546875" style="22" customWidth="1"/>
    <col min="5318" max="5318" width="19" style="22" customWidth="1"/>
    <col min="5319" max="5319" width="13" style="22" customWidth="1"/>
    <col min="5320" max="5320" width="13.28515625" style="22" customWidth="1"/>
    <col min="5321" max="5321" width="11.28515625" style="22" bestFit="1" customWidth="1"/>
    <col min="5322" max="5322" width="14.28515625" style="22" customWidth="1"/>
    <col min="5323" max="5323" width="14" style="22" customWidth="1"/>
    <col min="5324" max="5324" width="13.42578125" style="22" customWidth="1"/>
    <col min="5325" max="5325" width="11.85546875" style="22" customWidth="1"/>
    <col min="5326" max="5326" width="14.7109375" style="22" customWidth="1"/>
    <col min="5327" max="5327" width="17.28515625" style="22" customWidth="1"/>
    <col min="5328" max="5328" width="11.28515625" style="22" customWidth="1"/>
    <col min="5329" max="5329" width="10.28515625" style="22" customWidth="1"/>
    <col min="5330" max="5330" width="27.42578125" style="22" customWidth="1"/>
    <col min="5331" max="5331" width="15" style="22" customWidth="1"/>
    <col min="5332" max="5332" width="12" style="22" customWidth="1"/>
    <col min="5333" max="5565" width="9.140625" style="22"/>
    <col min="5566" max="5566" width="5" style="22" customWidth="1"/>
    <col min="5567" max="5567" width="25.28515625" style="22" customWidth="1"/>
    <col min="5568" max="5568" width="15" style="22" customWidth="1"/>
    <col min="5569" max="5569" width="14.5703125" style="22" customWidth="1"/>
    <col min="5570" max="5570" width="11.28515625" style="22" customWidth="1"/>
    <col min="5571" max="5571" width="14.5703125" style="22" customWidth="1"/>
    <col min="5572" max="5572" width="11.7109375" style="22" customWidth="1"/>
    <col min="5573" max="5573" width="12.85546875" style="22" customWidth="1"/>
    <col min="5574" max="5574" width="19" style="22" customWidth="1"/>
    <col min="5575" max="5575" width="13" style="22" customWidth="1"/>
    <col min="5576" max="5576" width="13.28515625" style="22" customWidth="1"/>
    <col min="5577" max="5577" width="11.28515625" style="22" bestFit="1" customWidth="1"/>
    <col min="5578" max="5578" width="14.28515625" style="22" customWidth="1"/>
    <col min="5579" max="5579" width="14" style="22" customWidth="1"/>
    <col min="5580" max="5580" width="13.42578125" style="22" customWidth="1"/>
    <col min="5581" max="5581" width="11.85546875" style="22" customWidth="1"/>
    <col min="5582" max="5582" width="14.7109375" style="22" customWidth="1"/>
    <col min="5583" max="5583" width="17.28515625" style="22" customWidth="1"/>
    <col min="5584" max="5584" width="11.28515625" style="22" customWidth="1"/>
    <col min="5585" max="5585" width="10.28515625" style="22" customWidth="1"/>
    <col min="5586" max="5586" width="27.42578125" style="22" customWidth="1"/>
    <col min="5587" max="5587" width="15" style="22" customWidth="1"/>
    <col min="5588" max="5588" width="12" style="22" customWidth="1"/>
    <col min="5589" max="5821" width="9.140625" style="22"/>
    <col min="5822" max="5822" width="5" style="22" customWidth="1"/>
    <col min="5823" max="5823" width="25.28515625" style="22" customWidth="1"/>
    <col min="5824" max="5824" width="15" style="22" customWidth="1"/>
    <col min="5825" max="5825" width="14.5703125" style="22" customWidth="1"/>
    <col min="5826" max="5826" width="11.28515625" style="22" customWidth="1"/>
    <col min="5827" max="5827" width="14.5703125" style="22" customWidth="1"/>
    <col min="5828" max="5828" width="11.7109375" style="22" customWidth="1"/>
    <col min="5829" max="5829" width="12.85546875" style="22" customWidth="1"/>
    <col min="5830" max="5830" width="19" style="22" customWidth="1"/>
    <col min="5831" max="5831" width="13" style="22" customWidth="1"/>
    <col min="5832" max="5832" width="13.28515625" style="22" customWidth="1"/>
    <col min="5833" max="5833" width="11.28515625" style="22" bestFit="1" customWidth="1"/>
    <col min="5834" max="5834" width="14.28515625" style="22" customWidth="1"/>
    <col min="5835" max="5835" width="14" style="22" customWidth="1"/>
    <col min="5836" max="5836" width="13.42578125" style="22" customWidth="1"/>
    <col min="5837" max="5837" width="11.85546875" style="22" customWidth="1"/>
    <col min="5838" max="5838" width="14.7109375" style="22" customWidth="1"/>
    <col min="5839" max="5839" width="17.28515625" style="22" customWidth="1"/>
    <col min="5840" max="5840" width="11.28515625" style="22" customWidth="1"/>
    <col min="5841" max="5841" width="10.28515625" style="22" customWidth="1"/>
    <col min="5842" max="5842" width="27.42578125" style="22" customWidth="1"/>
    <col min="5843" max="5843" width="15" style="22" customWidth="1"/>
    <col min="5844" max="5844" width="12" style="22" customWidth="1"/>
    <col min="5845" max="6077" width="9.140625" style="22"/>
    <col min="6078" max="6078" width="5" style="22" customWidth="1"/>
    <col min="6079" max="6079" width="25.28515625" style="22" customWidth="1"/>
    <col min="6080" max="6080" width="15" style="22" customWidth="1"/>
    <col min="6081" max="6081" width="14.5703125" style="22" customWidth="1"/>
    <col min="6082" max="6082" width="11.28515625" style="22" customWidth="1"/>
    <col min="6083" max="6083" width="14.5703125" style="22" customWidth="1"/>
    <col min="6084" max="6084" width="11.7109375" style="22" customWidth="1"/>
    <col min="6085" max="6085" width="12.85546875" style="22" customWidth="1"/>
    <col min="6086" max="6086" width="19" style="22" customWidth="1"/>
    <col min="6087" max="6087" width="13" style="22" customWidth="1"/>
    <col min="6088" max="6088" width="13.28515625" style="22" customWidth="1"/>
    <col min="6089" max="6089" width="11.28515625" style="22" bestFit="1" customWidth="1"/>
    <col min="6090" max="6090" width="14.28515625" style="22" customWidth="1"/>
    <col min="6091" max="6091" width="14" style="22" customWidth="1"/>
    <col min="6092" max="6092" width="13.42578125" style="22" customWidth="1"/>
    <col min="6093" max="6093" width="11.85546875" style="22" customWidth="1"/>
    <col min="6094" max="6094" width="14.7109375" style="22" customWidth="1"/>
    <col min="6095" max="6095" width="17.28515625" style="22" customWidth="1"/>
    <col min="6096" max="6096" width="11.28515625" style="22" customWidth="1"/>
    <col min="6097" max="6097" width="10.28515625" style="22" customWidth="1"/>
    <col min="6098" max="6098" width="27.42578125" style="22" customWidth="1"/>
    <col min="6099" max="6099" width="15" style="22" customWidth="1"/>
    <col min="6100" max="6100" width="12" style="22" customWidth="1"/>
    <col min="6101" max="6333" width="9.140625" style="22"/>
    <col min="6334" max="6334" width="5" style="22" customWidth="1"/>
    <col min="6335" max="6335" width="25.28515625" style="22" customWidth="1"/>
    <col min="6336" max="6336" width="15" style="22" customWidth="1"/>
    <col min="6337" max="6337" width="14.5703125" style="22" customWidth="1"/>
    <col min="6338" max="6338" width="11.28515625" style="22" customWidth="1"/>
    <col min="6339" max="6339" width="14.5703125" style="22" customWidth="1"/>
    <col min="6340" max="6340" width="11.7109375" style="22" customWidth="1"/>
    <col min="6341" max="6341" width="12.85546875" style="22" customWidth="1"/>
    <col min="6342" max="6342" width="19" style="22" customWidth="1"/>
    <col min="6343" max="6343" width="13" style="22" customWidth="1"/>
    <col min="6344" max="6344" width="13.28515625" style="22" customWidth="1"/>
    <col min="6345" max="6345" width="11.28515625" style="22" bestFit="1" customWidth="1"/>
    <col min="6346" max="6346" width="14.28515625" style="22" customWidth="1"/>
    <col min="6347" max="6347" width="14" style="22" customWidth="1"/>
    <col min="6348" max="6348" width="13.42578125" style="22" customWidth="1"/>
    <col min="6349" max="6349" width="11.85546875" style="22" customWidth="1"/>
    <col min="6350" max="6350" width="14.7109375" style="22" customWidth="1"/>
    <col min="6351" max="6351" width="17.28515625" style="22" customWidth="1"/>
    <col min="6352" max="6352" width="11.28515625" style="22" customWidth="1"/>
    <col min="6353" max="6353" width="10.28515625" style="22" customWidth="1"/>
    <col min="6354" max="6354" width="27.42578125" style="22" customWidth="1"/>
    <col min="6355" max="6355" width="15" style="22" customWidth="1"/>
    <col min="6356" max="6356" width="12" style="22" customWidth="1"/>
    <col min="6357" max="6589" width="9.140625" style="22"/>
    <col min="6590" max="6590" width="5" style="22" customWidth="1"/>
    <col min="6591" max="6591" width="25.28515625" style="22" customWidth="1"/>
    <col min="6592" max="6592" width="15" style="22" customWidth="1"/>
    <col min="6593" max="6593" width="14.5703125" style="22" customWidth="1"/>
    <col min="6594" max="6594" width="11.28515625" style="22" customWidth="1"/>
    <col min="6595" max="6595" width="14.5703125" style="22" customWidth="1"/>
    <col min="6596" max="6596" width="11.7109375" style="22" customWidth="1"/>
    <col min="6597" max="6597" width="12.85546875" style="22" customWidth="1"/>
    <col min="6598" max="6598" width="19" style="22" customWidth="1"/>
    <col min="6599" max="6599" width="13" style="22" customWidth="1"/>
    <col min="6600" max="6600" width="13.28515625" style="22" customWidth="1"/>
    <col min="6601" max="6601" width="11.28515625" style="22" bestFit="1" customWidth="1"/>
    <col min="6602" max="6602" width="14.28515625" style="22" customWidth="1"/>
    <col min="6603" max="6603" width="14" style="22" customWidth="1"/>
    <col min="6604" max="6604" width="13.42578125" style="22" customWidth="1"/>
    <col min="6605" max="6605" width="11.85546875" style="22" customWidth="1"/>
    <col min="6606" max="6606" width="14.7109375" style="22" customWidth="1"/>
    <col min="6607" max="6607" width="17.28515625" style="22" customWidth="1"/>
    <col min="6608" max="6608" width="11.28515625" style="22" customWidth="1"/>
    <col min="6609" max="6609" width="10.28515625" style="22" customWidth="1"/>
    <col min="6610" max="6610" width="27.42578125" style="22" customWidth="1"/>
    <col min="6611" max="6611" width="15" style="22" customWidth="1"/>
    <col min="6612" max="6612" width="12" style="22" customWidth="1"/>
    <col min="6613" max="6845" width="9.140625" style="22"/>
    <col min="6846" max="6846" width="5" style="22" customWidth="1"/>
    <col min="6847" max="6847" width="25.28515625" style="22" customWidth="1"/>
    <col min="6848" max="6848" width="15" style="22" customWidth="1"/>
    <col min="6849" max="6849" width="14.5703125" style="22" customWidth="1"/>
    <col min="6850" max="6850" width="11.28515625" style="22" customWidth="1"/>
    <col min="6851" max="6851" width="14.5703125" style="22" customWidth="1"/>
    <col min="6852" max="6852" width="11.7109375" style="22" customWidth="1"/>
    <col min="6853" max="6853" width="12.85546875" style="22" customWidth="1"/>
    <col min="6854" max="6854" width="19" style="22" customWidth="1"/>
    <col min="6855" max="6855" width="13" style="22" customWidth="1"/>
    <col min="6856" max="6856" width="13.28515625" style="22" customWidth="1"/>
    <col min="6857" max="6857" width="11.28515625" style="22" bestFit="1" customWidth="1"/>
    <col min="6858" max="6858" width="14.28515625" style="22" customWidth="1"/>
    <col min="6859" max="6859" width="14" style="22" customWidth="1"/>
    <col min="6860" max="6860" width="13.42578125" style="22" customWidth="1"/>
    <col min="6861" max="6861" width="11.85546875" style="22" customWidth="1"/>
    <col min="6862" max="6862" width="14.7109375" style="22" customWidth="1"/>
    <col min="6863" max="6863" width="17.28515625" style="22" customWidth="1"/>
    <col min="6864" max="6864" width="11.28515625" style="22" customWidth="1"/>
    <col min="6865" max="6865" width="10.28515625" style="22" customWidth="1"/>
    <col min="6866" max="6866" width="27.42578125" style="22" customWidth="1"/>
    <col min="6867" max="6867" width="15" style="22" customWidth="1"/>
    <col min="6868" max="6868" width="12" style="22" customWidth="1"/>
    <col min="6869" max="7101" width="9.140625" style="22"/>
    <col min="7102" max="7102" width="5" style="22" customWidth="1"/>
    <col min="7103" max="7103" width="25.28515625" style="22" customWidth="1"/>
    <col min="7104" max="7104" width="15" style="22" customWidth="1"/>
    <col min="7105" max="7105" width="14.5703125" style="22" customWidth="1"/>
    <col min="7106" max="7106" width="11.28515625" style="22" customWidth="1"/>
    <col min="7107" max="7107" width="14.5703125" style="22" customWidth="1"/>
    <col min="7108" max="7108" width="11.7109375" style="22" customWidth="1"/>
    <col min="7109" max="7109" width="12.85546875" style="22" customWidth="1"/>
    <col min="7110" max="7110" width="19" style="22" customWidth="1"/>
    <col min="7111" max="7111" width="13" style="22" customWidth="1"/>
    <col min="7112" max="7112" width="13.28515625" style="22" customWidth="1"/>
    <col min="7113" max="7113" width="11.28515625" style="22" bestFit="1" customWidth="1"/>
    <col min="7114" max="7114" width="14.28515625" style="22" customWidth="1"/>
    <col min="7115" max="7115" width="14" style="22" customWidth="1"/>
    <col min="7116" max="7116" width="13.42578125" style="22" customWidth="1"/>
    <col min="7117" max="7117" width="11.85546875" style="22" customWidth="1"/>
    <col min="7118" max="7118" width="14.7109375" style="22" customWidth="1"/>
    <col min="7119" max="7119" width="17.28515625" style="22" customWidth="1"/>
    <col min="7120" max="7120" width="11.28515625" style="22" customWidth="1"/>
    <col min="7121" max="7121" width="10.28515625" style="22" customWidth="1"/>
    <col min="7122" max="7122" width="27.42578125" style="22" customWidth="1"/>
    <col min="7123" max="7123" width="15" style="22" customWidth="1"/>
    <col min="7124" max="7124" width="12" style="22" customWidth="1"/>
    <col min="7125" max="7357" width="9.140625" style="22"/>
    <col min="7358" max="7358" width="5" style="22" customWidth="1"/>
    <col min="7359" max="7359" width="25.28515625" style="22" customWidth="1"/>
    <col min="7360" max="7360" width="15" style="22" customWidth="1"/>
    <col min="7361" max="7361" width="14.5703125" style="22" customWidth="1"/>
    <col min="7362" max="7362" width="11.28515625" style="22" customWidth="1"/>
    <col min="7363" max="7363" width="14.5703125" style="22" customWidth="1"/>
    <col min="7364" max="7364" width="11.7109375" style="22" customWidth="1"/>
    <col min="7365" max="7365" width="12.85546875" style="22" customWidth="1"/>
    <col min="7366" max="7366" width="19" style="22" customWidth="1"/>
    <col min="7367" max="7367" width="13" style="22" customWidth="1"/>
    <col min="7368" max="7368" width="13.28515625" style="22" customWidth="1"/>
    <col min="7369" max="7369" width="11.28515625" style="22" bestFit="1" customWidth="1"/>
    <col min="7370" max="7370" width="14.28515625" style="22" customWidth="1"/>
    <col min="7371" max="7371" width="14" style="22" customWidth="1"/>
    <col min="7372" max="7372" width="13.42578125" style="22" customWidth="1"/>
    <col min="7373" max="7373" width="11.85546875" style="22" customWidth="1"/>
    <col min="7374" max="7374" width="14.7109375" style="22" customWidth="1"/>
    <col min="7375" max="7375" width="17.28515625" style="22" customWidth="1"/>
    <col min="7376" max="7376" width="11.28515625" style="22" customWidth="1"/>
    <col min="7377" max="7377" width="10.28515625" style="22" customWidth="1"/>
    <col min="7378" max="7378" width="27.42578125" style="22" customWidth="1"/>
    <col min="7379" max="7379" width="15" style="22" customWidth="1"/>
    <col min="7380" max="7380" width="12" style="22" customWidth="1"/>
    <col min="7381" max="7613" width="9.140625" style="22"/>
    <col min="7614" max="7614" width="5" style="22" customWidth="1"/>
    <col min="7615" max="7615" width="25.28515625" style="22" customWidth="1"/>
    <col min="7616" max="7616" width="15" style="22" customWidth="1"/>
    <col min="7617" max="7617" width="14.5703125" style="22" customWidth="1"/>
    <col min="7618" max="7618" width="11.28515625" style="22" customWidth="1"/>
    <col min="7619" max="7619" width="14.5703125" style="22" customWidth="1"/>
    <col min="7620" max="7620" width="11.7109375" style="22" customWidth="1"/>
    <col min="7621" max="7621" width="12.85546875" style="22" customWidth="1"/>
    <col min="7622" max="7622" width="19" style="22" customWidth="1"/>
    <col min="7623" max="7623" width="13" style="22" customWidth="1"/>
    <col min="7624" max="7624" width="13.28515625" style="22" customWidth="1"/>
    <col min="7625" max="7625" width="11.28515625" style="22" bestFit="1" customWidth="1"/>
    <col min="7626" max="7626" width="14.28515625" style="22" customWidth="1"/>
    <col min="7627" max="7627" width="14" style="22" customWidth="1"/>
    <col min="7628" max="7628" width="13.42578125" style="22" customWidth="1"/>
    <col min="7629" max="7629" width="11.85546875" style="22" customWidth="1"/>
    <col min="7630" max="7630" width="14.7109375" style="22" customWidth="1"/>
    <col min="7631" max="7631" width="17.28515625" style="22" customWidth="1"/>
    <col min="7632" max="7632" width="11.28515625" style="22" customWidth="1"/>
    <col min="7633" max="7633" width="10.28515625" style="22" customWidth="1"/>
    <col min="7634" max="7634" width="27.42578125" style="22" customWidth="1"/>
    <col min="7635" max="7635" width="15" style="22" customWidth="1"/>
    <col min="7636" max="7636" width="12" style="22" customWidth="1"/>
    <col min="7637" max="7869" width="9.140625" style="22"/>
    <col min="7870" max="7870" width="5" style="22" customWidth="1"/>
    <col min="7871" max="7871" width="25.28515625" style="22" customWidth="1"/>
    <col min="7872" max="7872" width="15" style="22" customWidth="1"/>
    <col min="7873" max="7873" width="14.5703125" style="22" customWidth="1"/>
    <col min="7874" max="7874" width="11.28515625" style="22" customWidth="1"/>
    <col min="7875" max="7875" width="14.5703125" style="22" customWidth="1"/>
    <col min="7876" max="7876" width="11.7109375" style="22" customWidth="1"/>
    <col min="7877" max="7877" width="12.85546875" style="22" customWidth="1"/>
    <col min="7878" max="7878" width="19" style="22" customWidth="1"/>
    <col min="7879" max="7879" width="13" style="22" customWidth="1"/>
    <col min="7880" max="7880" width="13.28515625" style="22" customWidth="1"/>
    <col min="7881" max="7881" width="11.28515625" style="22" bestFit="1" customWidth="1"/>
    <col min="7882" max="7882" width="14.28515625" style="22" customWidth="1"/>
    <col min="7883" max="7883" width="14" style="22" customWidth="1"/>
    <col min="7884" max="7884" width="13.42578125" style="22" customWidth="1"/>
    <col min="7885" max="7885" width="11.85546875" style="22" customWidth="1"/>
    <col min="7886" max="7886" width="14.7109375" style="22" customWidth="1"/>
    <col min="7887" max="7887" width="17.28515625" style="22" customWidth="1"/>
    <col min="7888" max="7888" width="11.28515625" style="22" customWidth="1"/>
    <col min="7889" max="7889" width="10.28515625" style="22" customWidth="1"/>
    <col min="7890" max="7890" width="27.42578125" style="22" customWidth="1"/>
    <col min="7891" max="7891" width="15" style="22" customWidth="1"/>
    <col min="7892" max="7892" width="12" style="22" customWidth="1"/>
    <col min="7893" max="8125" width="9.140625" style="22"/>
    <col min="8126" max="8126" width="5" style="22" customWidth="1"/>
    <col min="8127" max="8127" width="25.28515625" style="22" customWidth="1"/>
    <col min="8128" max="8128" width="15" style="22" customWidth="1"/>
    <col min="8129" max="8129" width="14.5703125" style="22" customWidth="1"/>
    <col min="8130" max="8130" width="11.28515625" style="22" customWidth="1"/>
    <col min="8131" max="8131" width="14.5703125" style="22" customWidth="1"/>
    <col min="8132" max="8132" width="11.7109375" style="22" customWidth="1"/>
    <col min="8133" max="8133" width="12.85546875" style="22" customWidth="1"/>
    <col min="8134" max="8134" width="19" style="22" customWidth="1"/>
    <col min="8135" max="8135" width="13" style="22" customWidth="1"/>
    <col min="8136" max="8136" width="13.28515625" style="22" customWidth="1"/>
    <col min="8137" max="8137" width="11.28515625" style="22" bestFit="1" customWidth="1"/>
    <col min="8138" max="8138" width="14.28515625" style="22" customWidth="1"/>
    <col min="8139" max="8139" width="14" style="22" customWidth="1"/>
    <col min="8140" max="8140" width="13.42578125" style="22" customWidth="1"/>
    <col min="8141" max="8141" width="11.85546875" style="22" customWidth="1"/>
    <col min="8142" max="8142" width="14.7109375" style="22" customWidth="1"/>
    <col min="8143" max="8143" width="17.28515625" style="22" customWidth="1"/>
    <col min="8144" max="8144" width="11.28515625" style="22" customWidth="1"/>
    <col min="8145" max="8145" width="10.28515625" style="22" customWidth="1"/>
    <col min="8146" max="8146" width="27.42578125" style="22" customWidth="1"/>
    <col min="8147" max="8147" width="15" style="22" customWidth="1"/>
    <col min="8148" max="8148" width="12" style="22" customWidth="1"/>
    <col min="8149" max="8381" width="9.140625" style="22"/>
    <col min="8382" max="8382" width="5" style="22" customWidth="1"/>
    <col min="8383" max="8383" width="25.28515625" style="22" customWidth="1"/>
    <col min="8384" max="8384" width="15" style="22" customWidth="1"/>
    <col min="8385" max="8385" width="14.5703125" style="22" customWidth="1"/>
    <col min="8386" max="8386" width="11.28515625" style="22" customWidth="1"/>
    <col min="8387" max="8387" width="14.5703125" style="22" customWidth="1"/>
    <col min="8388" max="8388" width="11.7109375" style="22" customWidth="1"/>
    <col min="8389" max="8389" width="12.85546875" style="22" customWidth="1"/>
    <col min="8390" max="8390" width="19" style="22" customWidth="1"/>
    <col min="8391" max="8391" width="13" style="22" customWidth="1"/>
    <col min="8392" max="8392" width="13.28515625" style="22" customWidth="1"/>
    <col min="8393" max="8393" width="11.28515625" style="22" bestFit="1" customWidth="1"/>
    <col min="8394" max="8394" width="14.28515625" style="22" customWidth="1"/>
    <col min="8395" max="8395" width="14" style="22" customWidth="1"/>
    <col min="8396" max="8396" width="13.42578125" style="22" customWidth="1"/>
    <col min="8397" max="8397" width="11.85546875" style="22" customWidth="1"/>
    <col min="8398" max="8398" width="14.7109375" style="22" customWidth="1"/>
    <col min="8399" max="8399" width="17.28515625" style="22" customWidth="1"/>
    <col min="8400" max="8400" width="11.28515625" style="22" customWidth="1"/>
    <col min="8401" max="8401" width="10.28515625" style="22" customWidth="1"/>
    <col min="8402" max="8402" width="27.42578125" style="22" customWidth="1"/>
    <col min="8403" max="8403" width="15" style="22" customWidth="1"/>
    <col min="8404" max="8404" width="12" style="22" customWidth="1"/>
    <col min="8405" max="8637" width="9.140625" style="22"/>
    <col min="8638" max="8638" width="5" style="22" customWidth="1"/>
    <col min="8639" max="8639" width="25.28515625" style="22" customWidth="1"/>
    <col min="8640" max="8640" width="15" style="22" customWidth="1"/>
    <col min="8641" max="8641" width="14.5703125" style="22" customWidth="1"/>
    <col min="8642" max="8642" width="11.28515625" style="22" customWidth="1"/>
    <col min="8643" max="8643" width="14.5703125" style="22" customWidth="1"/>
    <col min="8644" max="8644" width="11.7109375" style="22" customWidth="1"/>
    <col min="8645" max="8645" width="12.85546875" style="22" customWidth="1"/>
    <col min="8646" max="8646" width="19" style="22" customWidth="1"/>
    <col min="8647" max="8647" width="13" style="22" customWidth="1"/>
    <col min="8648" max="8648" width="13.28515625" style="22" customWidth="1"/>
    <col min="8649" max="8649" width="11.28515625" style="22" bestFit="1" customWidth="1"/>
    <col min="8650" max="8650" width="14.28515625" style="22" customWidth="1"/>
    <col min="8651" max="8651" width="14" style="22" customWidth="1"/>
    <col min="8652" max="8652" width="13.42578125" style="22" customWidth="1"/>
    <col min="8653" max="8653" width="11.85546875" style="22" customWidth="1"/>
    <col min="8654" max="8654" width="14.7109375" style="22" customWidth="1"/>
    <col min="8655" max="8655" width="17.28515625" style="22" customWidth="1"/>
    <col min="8656" max="8656" width="11.28515625" style="22" customWidth="1"/>
    <col min="8657" max="8657" width="10.28515625" style="22" customWidth="1"/>
    <col min="8658" max="8658" width="27.42578125" style="22" customWidth="1"/>
    <col min="8659" max="8659" width="15" style="22" customWidth="1"/>
    <col min="8660" max="8660" width="12" style="22" customWidth="1"/>
    <col min="8661" max="8893" width="9.140625" style="22"/>
    <col min="8894" max="8894" width="5" style="22" customWidth="1"/>
    <col min="8895" max="8895" width="25.28515625" style="22" customWidth="1"/>
    <col min="8896" max="8896" width="15" style="22" customWidth="1"/>
    <col min="8897" max="8897" width="14.5703125" style="22" customWidth="1"/>
    <col min="8898" max="8898" width="11.28515625" style="22" customWidth="1"/>
    <col min="8899" max="8899" width="14.5703125" style="22" customWidth="1"/>
    <col min="8900" max="8900" width="11.7109375" style="22" customWidth="1"/>
    <col min="8901" max="8901" width="12.85546875" style="22" customWidth="1"/>
    <col min="8902" max="8902" width="19" style="22" customWidth="1"/>
    <col min="8903" max="8903" width="13" style="22" customWidth="1"/>
    <col min="8904" max="8904" width="13.28515625" style="22" customWidth="1"/>
    <col min="8905" max="8905" width="11.28515625" style="22" bestFit="1" customWidth="1"/>
    <col min="8906" max="8906" width="14.28515625" style="22" customWidth="1"/>
    <col min="8907" max="8907" width="14" style="22" customWidth="1"/>
    <col min="8908" max="8908" width="13.42578125" style="22" customWidth="1"/>
    <col min="8909" max="8909" width="11.85546875" style="22" customWidth="1"/>
    <col min="8910" max="8910" width="14.7109375" style="22" customWidth="1"/>
    <col min="8911" max="8911" width="17.28515625" style="22" customWidth="1"/>
    <col min="8912" max="8912" width="11.28515625" style="22" customWidth="1"/>
    <col min="8913" max="8913" width="10.28515625" style="22" customWidth="1"/>
    <col min="8914" max="8914" width="27.42578125" style="22" customWidth="1"/>
    <col min="8915" max="8915" width="15" style="22" customWidth="1"/>
    <col min="8916" max="8916" width="12" style="22" customWidth="1"/>
    <col min="8917" max="9149" width="9.140625" style="22"/>
    <col min="9150" max="9150" width="5" style="22" customWidth="1"/>
    <col min="9151" max="9151" width="25.28515625" style="22" customWidth="1"/>
    <col min="9152" max="9152" width="15" style="22" customWidth="1"/>
    <col min="9153" max="9153" width="14.5703125" style="22" customWidth="1"/>
    <col min="9154" max="9154" width="11.28515625" style="22" customWidth="1"/>
    <col min="9155" max="9155" width="14.5703125" style="22" customWidth="1"/>
    <col min="9156" max="9156" width="11.7109375" style="22" customWidth="1"/>
    <col min="9157" max="9157" width="12.85546875" style="22" customWidth="1"/>
    <col min="9158" max="9158" width="19" style="22" customWidth="1"/>
    <col min="9159" max="9159" width="13" style="22" customWidth="1"/>
    <col min="9160" max="9160" width="13.28515625" style="22" customWidth="1"/>
    <col min="9161" max="9161" width="11.28515625" style="22" bestFit="1" customWidth="1"/>
    <col min="9162" max="9162" width="14.28515625" style="22" customWidth="1"/>
    <col min="9163" max="9163" width="14" style="22" customWidth="1"/>
    <col min="9164" max="9164" width="13.42578125" style="22" customWidth="1"/>
    <col min="9165" max="9165" width="11.85546875" style="22" customWidth="1"/>
    <col min="9166" max="9166" width="14.7109375" style="22" customWidth="1"/>
    <col min="9167" max="9167" width="17.28515625" style="22" customWidth="1"/>
    <col min="9168" max="9168" width="11.28515625" style="22" customWidth="1"/>
    <col min="9169" max="9169" width="10.28515625" style="22" customWidth="1"/>
    <col min="9170" max="9170" width="27.42578125" style="22" customWidth="1"/>
    <col min="9171" max="9171" width="15" style="22" customWidth="1"/>
    <col min="9172" max="9172" width="12" style="22" customWidth="1"/>
    <col min="9173" max="9405" width="9.140625" style="22"/>
    <col min="9406" max="9406" width="5" style="22" customWidth="1"/>
    <col min="9407" max="9407" width="25.28515625" style="22" customWidth="1"/>
    <col min="9408" max="9408" width="15" style="22" customWidth="1"/>
    <col min="9409" max="9409" width="14.5703125" style="22" customWidth="1"/>
    <col min="9410" max="9410" width="11.28515625" style="22" customWidth="1"/>
    <col min="9411" max="9411" width="14.5703125" style="22" customWidth="1"/>
    <col min="9412" max="9412" width="11.7109375" style="22" customWidth="1"/>
    <col min="9413" max="9413" width="12.85546875" style="22" customWidth="1"/>
    <col min="9414" max="9414" width="19" style="22" customWidth="1"/>
    <col min="9415" max="9415" width="13" style="22" customWidth="1"/>
    <col min="9416" max="9416" width="13.28515625" style="22" customWidth="1"/>
    <col min="9417" max="9417" width="11.28515625" style="22" bestFit="1" customWidth="1"/>
    <col min="9418" max="9418" width="14.28515625" style="22" customWidth="1"/>
    <col min="9419" max="9419" width="14" style="22" customWidth="1"/>
    <col min="9420" max="9420" width="13.42578125" style="22" customWidth="1"/>
    <col min="9421" max="9421" width="11.85546875" style="22" customWidth="1"/>
    <col min="9422" max="9422" width="14.7109375" style="22" customWidth="1"/>
    <col min="9423" max="9423" width="17.28515625" style="22" customWidth="1"/>
    <col min="9424" max="9424" width="11.28515625" style="22" customWidth="1"/>
    <col min="9425" max="9425" width="10.28515625" style="22" customWidth="1"/>
    <col min="9426" max="9426" width="27.42578125" style="22" customWidth="1"/>
    <col min="9427" max="9427" width="15" style="22" customWidth="1"/>
    <col min="9428" max="9428" width="12" style="22" customWidth="1"/>
    <col min="9429" max="9661" width="9.140625" style="22"/>
    <col min="9662" max="9662" width="5" style="22" customWidth="1"/>
    <col min="9663" max="9663" width="25.28515625" style="22" customWidth="1"/>
    <col min="9664" max="9664" width="15" style="22" customWidth="1"/>
    <col min="9665" max="9665" width="14.5703125" style="22" customWidth="1"/>
    <col min="9666" max="9666" width="11.28515625" style="22" customWidth="1"/>
    <col min="9667" max="9667" width="14.5703125" style="22" customWidth="1"/>
    <col min="9668" max="9668" width="11.7109375" style="22" customWidth="1"/>
    <col min="9669" max="9669" width="12.85546875" style="22" customWidth="1"/>
    <col min="9670" max="9670" width="19" style="22" customWidth="1"/>
    <col min="9671" max="9671" width="13" style="22" customWidth="1"/>
    <col min="9672" max="9672" width="13.28515625" style="22" customWidth="1"/>
    <col min="9673" max="9673" width="11.28515625" style="22" bestFit="1" customWidth="1"/>
    <col min="9674" max="9674" width="14.28515625" style="22" customWidth="1"/>
    <col min="9675" max="9675" width="14" style="22" customWidth="1"/>
    <col min="9676" max="9676" width="13.42578125" style="22" customWidth="1"/>
    <col min="9677" max="9677" width="11.85546875" style="22" customWidth="1"/>
    <col min="9678" max="9678" width="14.7109375" style="22" customWidth="1"/>
    <col min="9679" max="9679" width="17.28515625" style="22" customWidth="1"/>
    <col min="9680" max="9680" width="11.28515625" style="22" customWidth="1"/>
    <col min="9681" max="9681" width="10.28515625" style="22" customWidth="1"/>
    <col min="9682" max="9682" width="27.42578125" style="22" customWidth="1"/>
    <col min="9683" max="9683" width="15" style="22" customWidth="1"/>
    <col min="9684" max="9684" width="12" style="22" customWidth="1"/>
    <col min="9685" max="9917" width="9.140625" style="22"/>
    <col min="9918" max="9918" width="5" style="22" customWidth="1"/>
    <col min="9919" max="9919" width="25.28515625" style="22" customWidth="1"/>
    <col min="9920" max="9920" width="15" style="22" customWidth="1"/>
    <col min="9921" max="9921" width="14.5703125" style="22" customWidth="1"/>
    <col min="9922" max="9922" width="11.28515625" style="22" customWidth="1"/>
    <col min="9923" max="9923" width="14.5703125" style="22" customWidth="1"/>
    <col min="9924" max="9924" width="11.7109375" style="22" customWidth="1"/>
    <col min="9925" max="9925" width="12.85546875" style="22" customWidth="1"/>
    <col min="9926" max="9926" width="19" style="22" customWidth="1"/>
    <col min="9927" max="9927" width="13" style="22" customWidth="1"/>
    <col min="9928" max="9928" width="13.28515625" style="22" customWidth="1"/>
    <col min="9929" max="9929" width="11.28515625" style="22" bestFit="1" customWidth="1"/>
    <col min="9930" max="9930" width="14.28515625" style="22" customWidth="1"/>
    <col min="9931" max="9931" width="14" style="22" customWidth="1"/>
    <col min="9932" max="9932" width="13.42578125" style="22" customWidth="1"/>
    <col min="9933" max="9933" width="11.85546875" style="22" customWidth="1"/>
    <col min="9934" max="9934" width="14.7109375" style="22" customWidth="1"/>
    <col min="9935" max="9935" width="17.28515625" style="22" customWidth="1"/>
    <col min="9936" max="9936" width="11.28515625" style="22" customWidth="1"/>
    <col min="9937" max="9937" width="10.28515625" style="22" customWidth="1"/>
    <col min="9938" max="9938" width="27.42578125" style="22" customWidth="1"/>
    <col min="9939" max="9939" width="15" style="22" customWidth="1"/>
    <col min="9940" max="9940" width="12" style="22" customWidth="1"/>
    <col min="9941" max="10173" width="9.140625" style="22"/>
    <col min="10174" max="10174" width="5" style="22" customWidth="1"/>
    <col min="10175" max="10175" width="25.28515625" style="22" customWidth="1"/>
    <col min="10176" max="10176" width="15" style="22" customWidth="1"/>
    <col min="10177" max="10177" width="14.5703125" style="22" customWidth="1"/>
    <col min="10178" max="10178" width="11.28515625" style="22" customWidth="1"/>
    <col min="10179" max="10179" width="14.5703125" style="22" customWidth="1"/>
    <col min="10180" max="10180" width="11.7109375" style="22" customWidth="1"/>
    <col min="10181" max="10181" width="12.85546875" style="22" customWidth="1"/>
    <col min="10182" max="10182" width="19" style="22" customWidth="1"/>
    <col min="10183" max="10183" width="13" style="22" customWidth="1"/>
    <col min="10184" max="10184" width="13.28515625" style="22" customWidth="1"/>
    <col min="10185" max="10185" width="11.28515625" style="22" bestFit="1" customWidth="1"/>
    <col min="10186" max="10186" width="14.28515625" style="22" customWidth="1"/>
    <col min="10187" max="10187" width="14" style="22" customWidth="1"/>
    <col min="10188" max="10188" width="13.42578125" style="22" customWidth="1"/>
    <col min="10189" max="10189" width="11.85546875" style="22" customWidth="1"/>
    <col min="10190" max="10190" width="14.7109375" style="22" customWidth="1"/>
    <col min="10191" max="10191" width="17.28515625" style="22" customWidth="1"/>
    <col min="10192" max="10192" width="11.28515625" style="22" customWidth="1"/>
    <col min="10193" max="10193" width="10.28515625" style="22" customWidth="1"/>
    <col min="10194" max="10194" width="27.42578125" style="22" customWidth="1"/>
    <col min="10195" max="10195" width="15" style="22" customWidth="1"/>
    <col min="10196" max="10196" width="12" style="22" customWidth="1"/>
    <col min="10197" max="10429" width="9.140625" style="22"/>
    <col min="10430" max="10430" width="5" style="22" customWidth="1"/>
    <col min="10431" max="10431" width="25.28515625" style="22" customWidth="1"/>
    <col min="10432" max="10432" width="15" style="22" customWidth="1"/>
    <col min="10433" max="10433" width="14.5703125" style="22" customWidth="1"/>
    <col min="10434" max="10434" width="11.28515625" style="22" customWidth="1"/>
    <col min="10435" max="10435" width="14.5703125" style="22" customWidth="1"/>
    <col min="10436" max="10436" width="11.7109375" style="22" customWidth="1"/>
    <col min="10437" max="10437" width="12.85546875" style="22" customWidth="1"/>
    <col min="10438" max="10438" width="19" style="22" customWidth="1"/>
    <col min="10439" max="10439" width="13" style="22" customWidth="1"/>
    <col min="10440" max="10440" width="13.28515625" style="22" customWidth="1"/>
    <col min="10441" max="10441" width="11.28515625" style="22" bestFit="1" customWidth="1"/>
    <col min="10442" max="10442" width="14.28515625" style="22" customWidth="1"/>
    <col min="10443" max="10443" width="14" style="22" customWidth="1"/>
    <col min="10444" max="10444" width="13.42578125" style="22" customWidth="1"/>
    <col min="10445" max="10445" width="11.85546875" style="22" customWidth="1"/>
    <col min="10446" max="10446" width="14.7109375" style="22" customWidth="1"/>
    <col min="10447" max="10447" width="17.28515625" style="22" customWidth="1"/>
    <col min="10448" max="10448" width="11.28515625" style="22" customWidth="1"/>
    <col min="10449" max="10449" width="10.28515625" style="22" customWidth="1"/>
    <col min="10450" max="10450" width="27.42578125" style="22" customWidth="1"/>
    <col min="10451" max="10451" width="15" style="22" customWidth="1"/>
    <col min="10452" max="10452" width="12" style="22" customWidth="1"/>
    <col min="10453" max="10685" width="9.140625" style="22"/>
    <col min="10686" max="10686" width="5" style="22" customWidth="1"/>
    <col min="10687" max="10687" width="25.28515625" style="22" customWidth="1"/>
    <col min="10688" max="10688" width="15" style="22" customWidth="1"/>
    <col min="10689" max="10689" width="14.5703125" style="22" customWidth="1"/>
    <col min="10690" max="10690" width="11.28515625" style="22" customWidth="1"/>
    <col min="10691" max="10691" width="14.5703125" style="22" customWidth="1"/>
    <col min="10692" max="10692" width="11.7109375" style="22" customWidth="1"/>
    <col min="10693" max="10693" width="12.85546875" style="22" customWidth="1"/>
    <col min="10694" max="10694" width="19" style="22" customWidth="1"/>
    <col min="10695" max="10695" width="13" style="22" customWidth="1"/>
    <col min="10696" max="10696" width="13.28515625" style="22" customWidth="1"/>
    <col min="10697" max="10697" width="11.28515625" style="22" bestFit="1" customWidth="1"/>
    <col min="10698" max="10698" width="14.28515625" style="22" customWidth="1"/>
    <col min="10699" max="10699" width="14" style="22" customWidth="1"/>
    <col min="10700" max="10700" width="13.42578125" style="22" customWidth="1"/>
    <col min="10701" max="10701" width="11.85546875" style="22" customWidth="1"/>
    <col min="10702" max="10702" width="14.7109375" style="22" customWidth="1"/>
    <col min="10703" max="10703" width="17.28515625" style="22" customWidth="1"/>
    <col min="10704" max="10704" width="11.28515625" style="22" customWidth="1"/>
    <col min="10705" max="10705" width="10.28515625" style="22" customWidth="1"/>
    <col min="10706" max="10706" width="27.42578125" style="22" customWidth="1"/>
    <col min="10707" max="10707" width="15" style="22" customWidth="1"/>
    <col min="10708" max="10708" width="12" style="22" customWidth="1"/>
    <col min="10709" max="10941" width="9.140625" style="22"/>
    <col min="10942" max="10942" width="5" style="22" customWidth="1"/>
    <col min="10943" max="10943" width="25.28515625" style="22" customWidth="1"/>
    <col min="10944" max="10944" width="15" style="22" customWidth="1"/>
    <col min="10945" max="10945" width="14.5703125" style="22" customWidth="1"/>
    <col min="10946" max="10946" width="11.28515625" style="22" customWidth="1"/>
    <col min="10947" max="10947" width="14.5703125" style="22" customWidth="1"/>
    <col min="10948" max="10948" width="11.7109375" style="22" customWidth="1"/>
    <col min="10949" max="10949" width="12.85546875" style="22" customWidth="1"/>
    <col min="10950" max="10950" width="19" style="22" customWidth="1"/>
    <col min="10951" max="10951" width="13" style="22" customWidth="1"/>
    <col min="10952" max="10952" width="13.28515625" style="22" customWidth="1"/>
    <col min="10953" max="10953" width="11.28515625" style="22" bestFit="1" customWidth="1"/>
    <col min="10954" max="10954" width="14.28515625" style="22" customWidth="1"/>
    <col min="10955" max="10955" width="14" style="22" customWidth="1"/>
    <col min="10956" max="10956" width="13.42578125" style="22" customWidth="1"/>
    <col min="10957" max="10957" width="11.85546875" style="22" customWidth="1"/>
    <col min="10958" max="10958" width="14.7109375" style="22" customWidth="1"/>
    <col min="10959" max="10959" width="17.28515625" style="22" customWidth="1"/>
    <col min="10960" max="10960" width="11.28515625" style="22" customWidth="1"/>
    <col min="10961" max="10961" width="10.28515625" style="22" customWidth="1"/>
    <col min="10962" max="10962" width="27.42578125" style="22" customWidth="1"/>
    <col min="10963" max="10963" width="15" style="22" customWidth="1"/>
    <col min="10964" max="10964" width="12" style="22" customWidth="1"/>
    <col min="10965" max="11197" width="9.140625" style="22"/>
    <col min="11198" max="11198" width="5" style="22" customWidth="1"/>
    <col min="11199" max="11199" width="25.28515625" style="22" customWidth="1"/>
    <col min="11200" max="11200" width="15" style="22" customWidth="1"/>
    <col min="11201" max="11201" width="14.5703125" style="22" customWidth="1"/>
    <col min="11202" max="11202" width="11.28515625" style="22" customWidth="1"/>
    <col min="11203" max="11203" width="14.5703125" style="22" customWidth="1"/>
    <col min="11204" max="11204" width="11.7109375" style="22" customWidth="1"/>
    <col min="11205" max="11205" width="12.85546875" style="22" customWidth="1"/>
    <col min="11206" max="11206" width="19" style="22" customWidth="1"/>
    <col min="11207" max="11207" width="13" style="22" customWidth="1"/>
    <col min="11208" max="11208" width="13.28515625" style="22" customWidth="1"/>
    <col min="11209" max="11209" width="11.28515625" style="22" bestFit="1" customWidth="1"/>
    <col min="11210" max="11210" width="14.28515625" style="22" customWidth="1"/>
    <col min="11211" max="11211" width="14" style="22" customWidth="1"/>
    <col min="11212" max="11212" width="13.42578125" style="22" customWidth="1"/>
    <col min="11213" max="11213" width="11.85546875" style="22" customWidth="1"/>
    <col min="11214" max="11214" width="14.7109375" style="22" customWidth="1"/>
    <col min="11215" max="11215" width="17.28515625" style="22" customWidth="1"/>
    <col min="11216" max="11216" width="11.28515625" style="22" customWidth="1"/>
    <col min="11217" max="11217" width="10.28515625" style="22" customWidth="1"/>
    <col min="11218" max="11218" width="27.42578125" style="22" customWidth="1"/>
    <col min="11219" max="11219" width="15" style="22" customWidth="1"/>
    <col min="11220" max="11220" width="12" style="22" customWidth="1"/>
    <col min="11221" max="11453" width="9.140625" style="22"/>
    <col min="11454" max="11454" width="5" style="22" customWidth="1"/>
    <col min="11455" max="11455" width="25.28515625" style="22" customWidth="1"/>
    <col min="11456" max="11456" width="15" style="22" customWidth="1"/>
    <col min="11457" max="11457" width="14.5703125" style="22" customWidth="1"/>
    <col min="11458" max="11458" width="11.28515625" style="22" customWidth="1"/>
    <col min="11459" max="11459" width="14.5703125" style="22" customWidth="1"/>
    <col min="11460" max="11460" width="11.7109375" style="22" customWidth="1"/>
    <col min="11461" max="11461" width="12.85546875" style="22" customWidth="1"/>
    <col min="11462" max="11462" width="19" style="22" customWidth="1"/>
    <col min="11463" max="11463" width="13" style="22" customWidth="1"/>
    <col min="11464" max="11464" width="13.28515625" style="22" customWidth="1"/>
    <col min="11465" max="11465" width="11.28515625" style="22" bestFit="1" customWidth="1"/>
    <col min="11466" max="11466" width="14.28515625" style="22" customWidth="1"/>
    <col min="11467" max="11467" width="14" style="22" customWidth="1"/>
    <col min="11468" max="11468" width="13.42578125" style="22" customWidth="1"/>
    <col min="11469" max="11469" width="11.85546875" style="22" customWidth="1"/>
    <col min="11470" max="11470" width="14.7109375" style="22" customWidth="1"/>
    <col min="11471" max="11471" width="17.28515625" style="22" customWidth="1"/>
    <col min="11472" max="11472" width="11.28515625" style="22" customWidth="1"/>
    <col min="11473" max="11473" width="10.28515625" style="22" customWidth="1"/>
    <col min="11474" max="11474" width="27.42578125" style="22" customWidth="1"/>
    <col min="11475" max="11475" width="15" style="22" customWidth="1"/>
    <col min="11476" max="11476" width="12" style="22" customWidth="1"/>
    <col min="11477" max="11709" width="9.140625" style="22"/>
    <col min="11710" max="11710" width="5" style="22" customWidth="1"/>
    <col min="11711" max="11711" width="25.28515625" style="22" customWidth="1"/>
    <col min="11712" max="11712" width="15" style="22" customWidth="1"/>
    <col min="11713" max="11713" width="14.5703125" style="22" customWidth="1"/>
    <col min="11714" max="11714" width="11.28515625" style="22" customWidth="1"/>
    <col min="11715" max="11715" width="14.5703125" style="22" customWidth="1"/>
    <col min="11716" max="11716" width="11.7109375" style="22" customWidth="1"/>
    <col min="11717" max="11717" width="12.85546875" style="22" customWidth="1"/>
    <col min="11718" max="11718" width="19" style="22" customWidth="1"/>
    <col min="11719" max="11719" width="13" style="22" customWidth="1"/>
    <col min="11720" max="11720" width="13.28515625" style="22" customWidth="1"/>
    <col min="11721" max="11721" width="11.28515625" style="22" bestFit="1" customWidth="1"/>
    <col min="11722" max="11722" width="14.28515625" style="22" customWidth="1"/>
    <col min="11723" max="11723" width="14" style="22" customWidth="1"/>
    <col min="11724" max="11724" width="13.42578125" style="22" customWidth="1"/>
    <col min="11725" max="11725" width="11.85546875" style="22" customWidth="1"/>
    <col min="11726" max="11726" width="14.7109375" style="22" customWidth="1"/>
    <col min="11727" max="11727" width="17.28515625" style="22" customWidth="1"/>
    <col min="11728" max="11728" width="11.28515625" style="22" customWidth="1"/>
    <col min="11729" max="11729" width="10.28515625" style="22" customWidth="1"/>
    <col min="11730" max="11730" width="27.42578125" style="22" customWidth="1"/>
    <col min="11731" max="11731" width="15" style="22" customWidth="1"/>
    <col min="11732" max="11732" width="12" style="22" customWidth="1"/>
    <col min="11733" max="11965" width="9.140625" style="22"/>
    <col min="11966" max="11966" width="5" style="22" customWidth="1"/>
    <col min="11967" max="11967" width="25.28515625" style="22" customWidth="1"/>
    <col min="11968" max="11968" width="15" style="22" customWidth="1"/>
    <col min="11969" max="11969" width="14.5703125" style="22" customWidth="1"/>
    <col min="11970" max="11970" width="11.28515625" style="22" customWidth="1"/>
    <col min="11971" max="11971" width="14.5703125" style="22" customWidth="1"/>
    <col min="11972" max="11972" width="11.7109375" style="22" customWidth="1"/>
    <col min="11973" max="11973" width="12.85546875" style="22" customWidth="1"/>
    <col min="11974" max="11974" width="19" style="22" customWidth="1"/>
    <col min="11975" max="11975" width="13" style="22" customWidth="1"/>
    <col min="11976" max="11976" width="13.28515625" style="22" customWidth="1"/>
    <col min="11977" max="11977" width="11.28515625" style="22" bestFit="1" customWidth="1"/>
    <col min="11978" max="11978" width="14.28515625" style="22" customWidth="1"/>
    <col min="11979" max="11979" width="14" style="22" customWidth="1"/>
    <col min="11980" max="11980" width="13.42578125" style="22" customWidth="1"/>
    <col min="11981" max="11981" width="11.85546875" style="22" customWidth="1"/>
    <col min="11982" max="11982" width="14.7109375" style="22" customWidth="1"/>
    <col min="11983" max="11983" width="17.28515625" style="22" customWidth="1"/>
    <col min="11984" max="11984" width="11.28515625" style="22" customWidth="1"/>
    <col min="11985" max="11985" width="10.28515625" style="22" customWidth="1"/>
    <col min="11986" max="11986" width="27.42578125" style="22" customWidth="1"/>
    <col min="11987" max="11987" width="15" style="22" customWidth="1"/>
    <col min="11988" max="11988" width="12" style="22" customWidth="1"/>
    <col min="11989" max="12221" width="9.140625" style="22"/>
    <col min="12222" max="12222" width="5" style="22" customWidth="1"/>
    <col min="12223" max="12223" width="25.28515625" style="22" customWidth="1"/>
    <col min="12224" max="12224" width="15" style="22" customWidth="1"/>
    <col min="12225" max="12225" width="14.5703125" style="22" customWidth="1"/>
    <col min="12226" max="12226" width="11.28515625" style="22" customWidth="1"/>
    <col min="12227" max="12227" width="14.5703125" style="22" customWidth="1"/>
    <col min="12228" max="12228" width="11.7109375" style="22" customWidth="1"/>
    <col min="12229" max="12229" width="12.85546875" style="22" customWidth="1"/>
    <col min="12230" max="12230" width="19" style="22" customWidth="1"/>
    <col min="12231" max="12231" width="13" style="22" customWidth="1"/>
    <col min="12232" max="12232" width="13.28515625" style="22" customWidth="1"/>
    <col min="12233" max="12233" width="11.28515625" style="22" bestFit="1" customWidth="1"/>
    <col min="12234" max="12234" width="14.28515625" style="22" customWidth="1"/>
    <col min="12235" max="12235" width="14" style="22" customWidth="1"/>
    <col min="12236" max="12236" width="13.42578125" style="22" customWidth="1"/>
    <col min="12237" max="12237" width="11.85546875" style="22" customWidth="1"/>
    <col min="12238" max="12238" width="14.7109375" style="22" customWidth="1"/>
    <col min="12239" max="12239" width="17.28515625" style="22" customWidth="1"/>
    <col min="12240" max="12240" width="11.28515625" style="22" customWidth="1"/>
    <col min="12241" max="12241" width="10.28515625" style="22" customWidth="1"/>
    <col min="12242" max="12242" width="27.42578125" style="22" customWidth="1"/>
    <col min="12243" max="12243" width="15" style="22" customWidth="1"/>
    <col min="12244" max="12244" width="12" style="22" customWidth="1"/>
    <col min="12245" max="12477" width="9.140625" style="22"/>
    <col min="12478" max="12478" width="5" style="22" customWidth="1"/>
    <col min="12479" max="12479" width="25.28515625" style="22" customWidth="1"/>
    <col min="12480" max="12480" width="15" style="22" customWidth="1"/>
    <col min="12481" max="12481" width="14.5703125" style="22" customWidth="1"/>
    <col min="12482" max="12482" width="11.28515625" style="22" customWidth="1"/>
    <col min="12483" max="12483" width="14.5703125" style="22" customWidth="1"/>
    <col min="12484" max="12484" width="11.7109375" style="22" customWidth="1"/>
    <col min="12485" max="12485" width="12.85546875" style="22" customWidth="1"/>
    <col min="12486" max="12486" width="19" style="22" customWidth="1"/>
    <col min="12487" max="12487" width="13" style="22" customWidth="1"/>
    <col min="12488" max="12488" width="13.28515625" style="22" customWidth="1"/>
    <col min="12489" max="12489" width="11.28515625" style="22" bestFit="1" customWidth="1"/>
    <col min="12490" max="12490" width="14.28515625" style="22" customWidth="1"/>
    <col min="12491" max="12491" width="14" style="22" customWidth="1"/>
    <col min="12492" max="12492" width="13.42578125" style="22" customWidth="1"/>
    <col min="12493" max="12493" width="11.85546875" style="22" customWidth="1"/>
    <col min="12494" max="12494" width="14.7109375" style="22" customWidth="1"/>
    <col min="12495" max="12495" width="17.28515625" style="22" customWidth="1"/>
    <col min="12496" max="12496" width="11.28515625" style="22" customWidth="1"/>
    <col min="12497" max="12497" width="10.28515625" style="22" customWidth="1"/>
    <col min="12498" max="12498" width="27.42578125" style="22" customWidth="1"/>
    <col min="12499" max="12499" width="15" style="22" customWidth="1"/>
    <col min="12500" max="12500" width="12" style="22" customWidth="1"/>
    <col min="12501" max="12733" width="9.140625" style="22"/>
    <col min="12734" max="12734" width="5" style="22" customWidth="1"/>
    <col min="12735" max="12735" width="25.28515625" style="22" customWidth="1"/>
    <col min="12736" max="12736" width="15" style="22" customWidth="1"/>
    <col min="12737" max="12737" width="14.5703125" style="22" customWidth="1"/>
    <col min="12738" max="12738" width="11.28515625" style="22" customWidth="1"/>
    <col min="12739" max="12739" width="14.5703125" style="22" customWidth="1"/>
    <col min="12740" max="12740" width="11.7109375" style="22" customWidth="1"/>
    <col min="12741" max="12741" width="12.85546875" style="22" customWidth="1"/>
    <col min="12742" max="12742" width="19" style="22" customWidth="1"/>
    <col min="12743" max="12743" width="13" style="22" customWidth="1"/>
    <col min="12744" max="12744" width="13.28515625" style="22" customWidth="1"/>
    <col min="12745" max="12745" width="11.28515625" style="22" bestFit="1" customWidth="1"/>
    <col min="12746" max="12746" width="14.28515625" style="22" customWidth="1"/>
    <col min="12747" max="12747" width="14" style="22" customWidth="1"/>
    <col min="12748" max="12748" width="13.42578125" style="22" customWidth="1"/>
    <col min="12749" max="12749" width="11.85546875" style="22" customWidth="1"/>
    <col min="12750" max="12750" width="14.7109375" style="22" customWidth="1"/>
    <col min="12751" max="12751" width="17.28515625" style="22" customWidth="1"/>
    <col min="12752" max="12752" width="11.28515625" style="22" customWidth="1"/>
    <col min="12753" max="12753" width="10.28515625" style="22" customWidth="1"/>
    <col min="12754" max="12754" width="27.42578125" style="22" customWidth="1"/>
    <col min="12755" max="12755" width="15" style="22" customWidth="1"/>
    <col min="12756" max="12756" width="12" style="22" customWidth="1"/>
    <col min="12757" max="12989" width="9.140625" style="22"/>
    <col min="12990" max="12990" width="5" style="22" customWidth="1"/>
    <col min="12991" max="12991" width="25.28515625" style="22" customWidth="1"/>
    <col min="12992" max="12992" width="15" style="22" customWidth="1"/>
    <col min="12993" max="12993" width="14.5703125" style="22" customWidth="1"/>
    <col min="12994" max="12994" width="11.28515625" style="22" customWidth="1"/>
    <col min="12995" max="12995" width="14.5703125" style="22" customWidth="1"/>
    <col min="12996" max="12996" width="11.7109375" style="22" customWidth="1"/>
    <col min="12997" max="12997" width="12.85546875" style="22" customWidth="1"/>
    <col min="12998" max="12998" width="19" style="22" customWidth="1"/>
    <col min="12999" max="12999" width="13" style="22" customWidth="1"/>
    <col min="13000" max="13000" width="13.28515625" style="22" customWidth="1"/>
    <col min="13001" max="13001" width="11.28515625" style="22" bestFit="1" customWidth="1"/>
    <col min="13002" max="13002" width="14.28515625" style="22" customWidth="1"/>
    <col min="13003" max="13003" width="14" style="22" customWidth="1"/>
    <col min="13004" max="13004" width="13.42578125" style="22" customWidth="1"/>
    <col min="13005" max="13005" width="11.85546875" style="22" customWidth="1"/>
    <col min="13006" max="13006" width="14.7109375" style="22" customWidth="1"/>
    <col min="13007" max="13007" width="17.28515625" style="22" customWidth="1"/>
    <col min="13008" max="13008" width="11.28515625" style="22" customWidth="1"/>
    <col min="13009" max="13009" width="10.28515625" style="22" customWidth="1"/>
    <col min="13010" max="13010" width="27.42578125" style="22" customWidth="1"/>
    <col min="13011" max="13011" width="15" style="22" customWidth="1"/>
    <col min="13012" max="13012" width="12" style="22" customWidth="1"/>
    <col min="13013" max="13245" width="9.140625" style="22"/>
    <col min="13246" max="13246" width="5" style="22" customWidth="1"/>
    <col min="13247" max="13247" width="25.28515625" style="22" customWidth="1"/>
    <col min="13248" max="13248" width="15" style="22" customWidth="1"/>
    <col min="13249" max="13249" width="14.5703125" style="22" customWidth="1"/>
    <col min="13250" max="13250" width="11.28515625" style="22" customWidth="1"/>
    <col min="13251" max="13251" width="14.5703125" style="22" customWidth="1"/>
    <col min="13252" max="13252" width="11.7109375" style="22" customWidth="1"/>
    <col min="13253" max="13253" width="12.85546875" style="22" customWidth="1"/>
    <col min="13254" max="13254" width="19" style="22" customWidth="1"/>
    <col min="13255" max="13255" width="13" style="22" customWidth="1"/>
    <col min="13256" max="13256" width="13.28515625" style="22" customWidth="1"/>
    <col min="13257" max="13257" width="11.28515625" style="22" bestFit="1" customWidth="1"/>
    <col min="13258" max="13258" width="14.28515625" style="22" customWidth="1"/>
    <col min="13259" max="13259" width="14" style="22" customWidth="1"/>
    <col min="13260" max="13260" width="13.42578125" style="22" customWidth="1"/>
    <col min="13261" max="13261" width="11.85546875" style="22" customWidth="1"/>
    <col min="13262" max="13262" width="14.7109375" style="22" customWidth="1"/>
    <col min="13263" max="13263" width="17.28515625" style="22" customWidth="1"/>
    <col min="13264" max="13264" width="11.28515625" style="22" customWidth="1"/>
    <col min="13265" max="13265" width="10.28515625" style="22" customWidth="1"/>
    <col min="13266" max="13266" width="27.42578125" style="22" customWidth="1"/>
    <col min="13267" max="13267" width="15" style="22" customWidth="1"/>
    <col min="13268" max="13268" width="12" style="22" customWidth="1"/>
    <col min="13269" max="13501" width="9.140625" style="22"/>
    <col min="13502" max="13502" width="5" style="22" customWidth="1"/>
    <col min="13503" max="13503" width="25.28515625" style="22" customWidth="1"/>
    <col min="13504" max="13504" width="15" style="22" customWidth="1"/>
    <col min="13505" max="13505" width="14.5703125" style="22" customWidth="1"/>
    <col min="13506" max="13506" width="11.28515625" style="22" customWidth="1"/>
    <col min="13507" max="13507" width="14.5703125" style="22" customWidth="1"/>
    <col min="13508" max="13508" width="11.7109375" style="22" customWidth="1"/>
    <col min="13509" max="13509" width="12.85546875" style="22" customWidth="1"/>
    <col min="13510" max="13510" width="19" style="22" customWidth="1"/>
    <col min="13511" max="13511" width="13" style="22" customWidth="1"/>
    <col min="13512" max="13512" width="13.28515625" style="22" customWidth="1"/>
    <col min="13513" max="13513" width="11.28515625" style="22" bestFit="1" customWidth="1"/>
    <col min="13514" max="13514" width="14.28515625" style="22" customWidth="1"/>
    <col min="13515" max="13515" width="14" style="22" customWidth="1"/>
    <col min="13516" max="13516" width="13.42578125" style="22" customWidth="1"/>
    <col min="13517" max="13517" width="11.85546875" style="22" customWidth="1"/>
    <col min="13518" max="13518" width="14.7109375" style="22" customWidth="1"/>
    <col min="13519" max="13519" width="17.28515625" style="22" customWidth="1"/>
    <col min="13520" max="13520" width="11.28515625" style="22" customWidth="1"/>
    <col min="13521" max="13521" width="10.28515625" style="22" customWidth="1"/>
    <col min="13522" max="13522" width="27.42578125" style="22" customWidth="1"/>
    <col min="13523" max="13523" width="15" style="22" customWidth="1"/>
    <col min="13524" max="13524" width="12" style="22" customWidth="1"/>
    <col min="13525" max="13757" width="9.140625" style="22"/>
    <col min="13758" max="13758" width="5" style="22" customWidth="1"/>
    <col min="13759" max="13759" width="25.28515625" style="22" customWidth="1"/>
    <col min="13760" max="13760" width="15" style="22" customWidth="1"/>
    <col min="13761" max="13761" width="14.5703125" style="22" customWidth="1"/>
    <col min="13762" max="13762" width="11.28515625" style="22" customWidth="1"/>
    <col min="13763" max="13763" width="14.5703125" style="22" customWidth="1"/>
    <col min="13764" max="13764" width="11.7109375" style="22" customWidth="1"/>
    <col min="13765" max="13765" width="12.85546875" style="22" customWidth="1"/>
    <col min="13766" max="13766" width="19" style="22" customWidth="1"/>
    <col min="13767" max="13767" width="13" style="22" customWidth="1"/>
    <col min="13768" max="13768" width="13.28515625" style="22" customWidth="1"/>
    <col min="13769" max="13769" width="11.28515625" style="22" bestFit="1" customWidth="1"/>
    <col min="13770" max="13770" width="14.28515625" style="22" customWidth="1"/>
    <col min="13771" max="13771" width="14" style="22" customWidth="1"/>
    <col min="13772" max="13772" width="13.42578125" style="22" customWidth="1"/>
    <col min="13773" max="13773" width="11.85546875" style="22" customWidth="1"/>
    <col min="13774" max="13774" width="14.7109375" style="22" customWidth="1"/>
    <col min="13775" max="13775" width="17.28515625" style="22" customWidth="1"/>
    <col min="13776" max="13776" width="11.28515625" style="22" customWidth="1"/>
    <col min="13777" max="13777" width="10.28515625" style="22" customWidth="1"/>
    <col min="13778" max="13778" width="27.42578125" style="22" customWidth="1"/>
    <col min="13779" max="13779" width="15" style="22" customWidth="1"/>
    <col min="13780" max="13780" width="12" style="22" customWidth="1"/>
    <col min="13781" max="14013" width="9.140625" style="22"/>
    <col min="14014" max="14014" width="5" style="22" customWidth="1"/>
    <col min="14015" max="14015" width="25.28515625" style="22" customWidth="1"/>
    <col min="14016" max="14016" width="15" style="22" customWidth="1"/>
    <col min="14017" max="14017" width="14.5703125" style="22" customWidth="1"/>
    <col min="14018" max="14018" width="11.28515625" style="22" customWidth="1"/>
    <col min="14019" max="14019" width="14.5703125" style="22" customWidth="1"/>
    <col min="14020" max="14020" width="11.7109375" style="22" customWidth="1"/>
    <col min="14021" max="14021" width="12.85546875" style="22" customWidth="1"/>
    <col min="14022" max="14022" width="19" style="22" customWidth="1"/>
    <col min="14023" max="14023" width="13" style="22" customWidth="1"/>
    <col min="14024" max="14024" width="13.28515625" style="22" customWidth="1"/>
    <col min="14025" max="14025" width="11.28515625" style="22" bestFit="1" customWidth="1"/>
    <col min="14026" max="14026" width="14.28515625" style="22" customWidth="1"/>
    <col min="14027" max="14027" width="14" style="22" customWidth="1"/>
    <col min="14028" max="14028" width="13.42578125" style="22" customWidth="1"/>
    <col min="14029" max="14029" width="11.85546875" style="22" customWidth="1"/>
    <col min="14030" max="14030" width="14.7109375" style="22" customWidth="1"/>
    <col min="14031" max="14031" width="17.28515625" style="22" customWidth="1"/>
    <col min="14032" max="14032" width="11.28515625" style="22" customWidth="1"/>
    <col min="14033" max="14033" width="10.28515625" style="22" customWidth="1"/>
    <col min="14034" max="14034" width="27.42578125" style="22" customWidth="1"/>
    <col min="14035" max="14035" width="15" style="22" customWidth="1"/>
    <col min="14036" max="14036" width="12" style="22" customWidth="1"/>
    <col min="14037" max="14269" width="9.140625" style="22"/>
    <col min="14270" max="14270" width="5" style="22" customWidth="1"/>
    <col min="14271" max="14271" width="25.28515625" style="22" customWidth="1"/>
    <col min="14272" max="14272" width="15" style="22" customWidth="1"/>
    <col min="14273" max="14273" width="14.5703125" style="22" customWidth="1"/>
    <col min="14274" max="14274" width="11.28515625" style="22" customWidth="1"/>
    <col min="14275" max="14275" width="14.5703125" style="22" customWidth="1"/>
    <col min="14276" max="14276" width="11.7109375" style="22" customWidth="1"/>
    <col min="14277" max="14277" width="12.85546875" style="22" customWidth="1"/>
    <col min="14278" max="14278" width="19" style="22" customWidth="1"/>
    <col min="14279" max="14279" width="13" style="22" customWidth="1"/>
    <col min="14280" max="14280" width="13.28515625" style="22" customWidth="1"/>
    <col min="14281" max="14281" width="11.28515625" style="22" bestFit="1" customWidth="1"/>
    <col min="14282" max="14282" width="14.28515625" style="22" customWidth="1"/>
    <col min="14283" max="14283" width="14" style="22" customWidth="1"/>
    <col min="14284" max="14284" width="13.42578125" style="22" customWidth="1"/>
    <col min="14285" max="14285" width="11.85546875" style="22" customWidth="1"/>
    <col min="14286" max="14286" width="14.7109375" style="22" customWidth="1"/>
    <col min="14287" max="14287" width="17.28515625" style="22" customWidth="1"/>
    <col min="14288" max="14288" width="11.28515625" style="22" customWidth="1"/>
    <col min="14289" max="14289" width="10.28515625" style="22" customWidth="1"/>
    <col min="14290" max="14290" width="27.42578125" style="22" customWidth="1"/>
    <col min="14291" max="14291" width="15" style="22" customWidth="1"/>
    <col min="14292" max="14292" width="12" style="22" customWidth="1"/>
    <col min="14293" max="14525" width="9.140625" style="22"/>
    <col min="14526" max="14526" width="5" style="22" customWidth="1"/>
    <col min="14527" max="14527" width="25.28515625" style="22" customWidth="1"/>
    <col min="14528" max="14528" width="15" style="22" customWidth="1"/>
    <col min="14529" max="14529" width="14.5703125" style="22" customWidth="1"/>
    <col min="14530" max="14530" width="11.28515625" style="22" customWidth="1"/>
    <col min="14531" max="14531" width="14.5703125" style="22" customWidth="1"/>
    <col min="14532" max="14532" width="11.7109375" style="22" customWidth="1"/>
    <col min="14533" max="14533" width="12.85546875" style="22" customWidth="1"/>
    <col min="14534" max="14534" width="19" style="22" customWidth="1"/>
    <col min="14535" max="14535" width="13" style="22" customWidth="1"/>
    <col min="14536" max="14536" width="13.28515625" style="22" customWidth="1"/>
    <col min="14537" max="14537" width="11.28515625" style="22" bestFit="1" customWidth="1"/>
    <col min="14538" max="14538" width="14.28515625" style="22" customWidth="1"/>
    <col min="14539" max="14539" width="14" style="22" customWidth="1"/>
    <col min="14540" max="14540" width="13.42578125" style="22" customWidth="1"/>
    <col min="14541" max="14541" width="11.85546875" style="22" customWidth="1"/>
    <col min="14542" max="14542" width="14.7109375" style="22" customWidth="1"/>
    <col min="14543" max="14543" width="17.28515625" style="22" customWidth="1"/>
    <col min="14544" max="14544" width="11.28515625" style="22" customWidth="1"/>
    <col min="14545" max="14545" width="10.28515625" style="22" customWidth="1"/>
    <col min="14546" max="14546" width="27.42578125" style="22" customWidth="1"/>
    <col min="14547" max="14547" width="15" style="22" customWidth="1"/>
    <col min="14548" max="14548" width="12" style="22" customWidth="1"/>
    <col min="14549" max="14781" width="9.140625" style="22"/>
    <col min="14782" max="14782" width="5" style="22" customWidth="1"/>
    <col min="14783" max="14783" width="25.28515625" style="22" customWidth="1"/>
    <col min="14784" max="14784" width="15" style="22" customWidth="1"/>
    <col min="14785" max="14785" width="14.5703125" style="22" customWidth="1"/>
    <col min="14786" max="14786" width="11.28515625" style="22" customWidth="1"/>
    <col min="14787" max="14787" width="14.5703125" style="22" customWidth="1"/>
    <col min="14788" max="14788" width="11.7109375" style="22" customWidth="1"/>
    <col min="14789" max="14789" width="12.85546875" style="22" customWidth="1"/>
    <col min="14790" max="14790" width="19" style="22" customWidth="1"/>
    <col min="14791" max="14791" width="13" style="22" customWidth="1"/>
    <col min="14792" max="14792" width="13.28515625" style="22" customWidth="1"/>
    <col min="14793" max="14793" width="11.28515625" style="22" bestFit="1" customWidth="1"/>
    <col min="14794" max="14794" width="14.28515625" style="22" customWidth="1"/>
    <col min="14795" max="14795" width="14" style="22" customWidth="1"/>
    <col min="14796" max="14796" width="13.42578125" style="22" customWidth="1"/>
    <col min="14797" max="14797" width="11.85546875" style="22" customWidth="1"/>
    <col min="14798" max="14798" width="14.7109375" style="22" customWidth="1"/>
    <col min="14799" max="14799" width="17.28515625" style="22" customWidth="1"/>
    <col min="14800" max="14800" width="11.28515625" style="22" customWidth="1"/>
    <col min="14801" max="14801" width="10.28515625" style="22" customWidth="1"/>
    <col min="14802" max="14802" width="27.42578125" style="22" customWidth="1"/>
    <col min="14803" max="14803" width="15" style="22" customWidth="1"/>
    <col min="14804" max="14804" width="12" style="22" customWidth="1"/>
    <col min="14805" max="15037" width="9.140625" style="22"/>
    <col min="15038" max="15038" width="5" style="22" customWidth="1"/>
    <col min="15039" max="15039" width="25.28515625" style="22" customWidth="1"/>
    <col min="15040" max="15040" width="15" style="22" customWidth="1"/>
    <col min="15041" max="15041" width="14.5703125" style="22" customWidth="1"/>
    <col min="15042" max="15042" width="11.28515625" style="22" customWidth="1"/>
    <col min="15043" max="15043" width="14.5703125" style="22" customWidth="1"/>
    <col min="15044" max="15044" width="11.7109375" style="22" customWidth="1"/>
    <col min="15045" max="15045" width="12.85546875" style="22" customWidth="1"/>
    <col min="15046" max="15046" width="19" style="22" customWidth="1"/>
    <col min="15047" max="15047" width="13" style="22" customWidth="1"/>
    <col min="15048" max="15048" width="13.28515625" style="22" customWidth="1"/>
    <col min="15049" max="15049" width="11.28515625" style="22" bestFit="1" customWidth="1"/>
    <col min="15050" max="15050" width="14.28515625" style="22" customWidth="1"/>
    <col min="15051" max="15051" width="14" style="22" customWidth="1"/>
    <col min="15052" max="15052" width="13.42578125" style="22" customWidth="1"/>
    <col min="15053" max="15053" width="11.85546875" style="22" customWidth="1"/>
    <col min="15054" max="15054" width="14.7109375" style="22" customWidth="1"/>
    <col min="15055" max="15055" width="17.28515625" style="22" customWidth="1"/>
    <col min="15056" max="15056" width="11.28515625" style="22" customWidth="1"/>
    <col min="15057" max="15057" width="10.28515625" style="22" customWidth="1"/>
    <col min="15058" max="15058" width="27.42578125" style="22" customWidth="1"/>
    <col min="15059" max="15059" width="15" style="22" customWidth="1"/>
    <col min="15060" max="15060" width="12" style="22" customWidth="1"/>
    <col min="15061" max="15293" width="9.140625" style="22"/>
    <col min="15294" max="15294" width="5" style="22" customWidth="1"/>
    <col min="15295" max="15295" width="25.28515625" style="22" customWidth="1"/>
    <col min="15296" max="15296" width="15" style="22" customWidth="1"/>
    <col min="15297" max="15297" width="14.5703125" style="22" customWidth="1"/>
    <col min="15298" max="15298" width="11.28515625" style="22" customWidth="1"/>
    <col min="15299" max="15299" width="14.5703125" style="22" customWidth="1"/>
    <col min="15300" max="15300" width="11.7109375" style="22" customWidth="1"/>
    <col min="15301" max="15301" width="12.85546875" style="22" customWidth="1"/>
    <col min="15302" max="15302" width="19" style="22" customWidth="1"/>
    <col min="15303" max="15303" width="13" style="22" customWidth="1"/>
    <col min="15304" max="15304" width="13.28515625" style="22" customWidth="1"/>
    <col min="15305" max="15305" width="11.28515625" style="22" bestFit="1" customWidth="1"/>
    <col min="15306" max="15306" width="14.28515625" style="22" customWidth="1"/>
    <col min="15307" max="15307" width="14" style="22" customWidth="1"/>
    <col min="15308" max="15308" width="13.42578125" style="22" customWidth="1"/>
    <col min="15309" max="15309" width="11.85546875" style="22" customWidth="1"/>
    <col min="15310" max="15310" width="14.7109375" style="22" customWidth="1"/>
    <col min="15311" max="15311" width="17.28515625" style="22" customWidth="1"/>
    <col min="15312" max="15312" width="11.28515625" style="22" customWidth="1"/>
    <col min="15313" max="15313" width="10.28515625" style="22" customWidth="1"/>
    <col min="15314" max="15314" width="27.42578125" style="22" customWidth="1"/>
    <col min="15315" max="15315" width="15" style="22" customWidth="1"/>
    <col min="15316" max="15316" width="12" style="22" customWidth="1"/>
    <col min="15317" max="15549" width="9.140625" style="22"/>
    <col min="15550" max="15550" width="5" style="22" customWidth="1"/>
    <col min="15551" max="15551" width="25.28515625" style="22" customWidth="1"/>
    <col min="15552" max="15552" width="15" style="22" customWidth="1"/>
    <col min="15553" max="15553" width="14.5703125" style="22" customWidth="1"/>
    <col min="15554" max="15554" width="11.28515625" style="22" customWidth="1"/>
    <col min="15555" max="15555" width="14.5703125" style="22" customWidth="1"/>
    <col min="15556" max="15556" width="11.7109375" style="22" customWidth="1"/>
    <col min="15557" max="15557" width="12.85546875" style="22" customWidth="1"/>
    <col min="15558" max="15558" width="19" style="22" customWidth="1"/>
    <col min="15559" max="15559" width="13" style="22" customWidth="1"/>
    <col min="15560" max="15560" width="13.28515625" style="22" customWidth="1"/>
    <col min="15561" max="15561" width="11.28515625" style="22" bestFit="1" customWidth="1"/>
    <col min="15562" max="15562" width="14.28515625" style="22" customWidth="1"/>
    <col min="15563" max="15563" width="14" style="22" customWidth="1"/>
    <col min="15564" max="15564" width="13.42578125" style="22" customWidth="1"/>
    <col min="15565" max="15565" width="11.85546875" style="22" customWidth="1"/>
    <col min="15566" max="15566" width="14.7109375" style="22" customWidth="1"/>
    <col min="15567" max="15567" width="17.28515625" style="22" customWidth="1"/>
    <col min="15568" max="15568" width="11.28515625" style="22" customWidth="1"/>
    <col min="15569" max="15569" width="10.28515625" style="22" customWidth="1"/>
    <col min="15570" max="15570" width="27.42578125" style="22" customWidth="1"/>
    <col min="15571" max="15571" width="15" style="22" customWidth="1"/>
    <col min="15572" max="15572" width="12" style="22" customWidth="1"/>
    <col min="15573" max="15805" width="9.140625" style="22"/>
    <col min="15806" max="15806" width="5" style="22" customWidth="1"/>
    <col min="15807" max="15807" width="25.28515625" style="22" customWidth="1"/>
    <col min="15808" max="15808" width="15" style="22" customWidth="1"/>
    <col min="15809" max="15809" width="14.5703125" style="22" customWidth="1"/>
    <col min="15810" max="15810" width="11.28515625" style="22" customWidth="1"/>
    <col min="15811" max="15811" width="14.5703125" style="22" customWidth="1"/>
    <col min="15812" max="15812" width="11.7109375" style="22" customWidth="1"/>
    <col min="15813" max="15813" width="12.85546875" style="22" customWidth="1"/>
    <col min="15814" max="15814" width="19" style="22" customWidth="1"/>
    <col min="15815" max="15815" width="13" style="22" customWidth="1"/>
    <col min="15816" max="15816" width="13.28515625" style="22" customWidth="1"/>
    <col min="15817" max="15817" width="11.28515625" style="22" bestFit="1" customWidth="1"/>
    <col min="15818" max="15818" width="14.28515625" style="22" customWidth="1"/>
    <col min="15819" max="15819" width="14" style="22" customWidth="1"/>
    <col min="15820" max="15820" width="13.42578125" style="22" customWidth="1"/>
    <col min="15821" max="15821" width="11.85546875" style="22" customWidth="1"/>
    <col min="15822" max="15822" width="14.7109375" style="22" customWidth="1"/>
    <col min="15823" max="15823" width="17.28515625" style="22" customWidth="1"/>
    <col min="15824" max="15824" width="11.28515625" style="22" customWidth="1"/>
    <col min="15825" max="15825" width="10.28515625" style="22" customWidth="1"/>
    <col min="15826" max="15826" width="27.42578125" style="22" customWidth="1"/>
    <col min="15827" max="15827" width="15" style="22" customWidth="1"/>
    <col min="15828" max="15828" width="12" style="22" customWidth="1"/>
    <col min="15829" max="16061" width="9.140625" style="22"/>
    <col min="16062" max="16062" width="5" style="22" customWidth="1"/>
    <col min="16063" max="16063" width="25.28515625" style="22" customWidth="1"/>
    <col min="16064" max="16064" width="15" style="22" customWidth="1"/>
    <col min="16065" max="16065" width="14.5703125" style="22" customWidth="1"/>
    <col min="16066" max="16066" width="11.28515625" style="22" customWidth="1"/>
    <col min="16067" max="16067" width="14.5703125" style="22" customWidth="1"/>
    <col min="16068" max="16068" width="11.7109375" style="22" customWidth="1"/>
    <col min="16069" max="16069" width="12.85546875" style="22" customWidth="1"/>
    <col min="16070" max="16070" width="19" style="22" customWidth="1"/>
    <col min="16071" max="16071" width="13" style="22" customWidth="1"/>
    <col min="16072" max="16072" width="13.28515625" style="22" customWidth="1"/>
    <col min="16073" max="16073" width="11.28515625" style="22" bestFit="1" customWidth="1"/>
    <col min="16074" max="16074" width="14.28515625" style="22" customWidth="1"/>
    <col min="16075" max="16075" width="14" style="22" customWidth="1"/>
    <col min="16076" max="16076" width="13.42578125" style="22" customWidth="1"/>
    <col min="16077" max="16077" width="11.85546875" style="22" customWidth="1"/>
    <col min="16078" max="16078" width="14.7109375" style="22" customWidth="1"/>
    <col min="16079" max="16079" width="17.28515625" style="22" customWidth="1"/>
    <col min="16080" max="16080" width="11.28515625" style="22" customWidth="1"/>
    <col min="16081" max="16081" width="10.28515625" style="22" customWidth="1"/>
    <col min="16082" max="16082" width="27.42578125" style="22" customWidth="1"/>
    <col min="16083" max="16083" width="15" style="22" customWidth="1"/>
    <col min="16084" max="16084" width="12" style="22" customWidth="1"/>
    <col min="16085" max="16384" width="9.140625" style="22"/>
  </cols>
  <sheetData>
    <row r="1" spans="1:23">
      <c r="A1" s="41"/>
      <c r="B1" s="25"/>
      <c r="C1" s="39"/>
      <c r="D1" s="30"/>
      <c r="E1" s="94"/>
      <c r="F1" s="30"/>
      <c r="G1" s="44"/>
      <c r="H1" s="44"/>
      <c r="I1" s="44"/>
      <c r="J1" s="44"/>
      <c r="K1" s="44" t="s">
        <v>0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3">
      <c r="A2" s="305" t="s">
        <v>258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44"/>
    </row>
    <row r="3" spans="1:23">
      <c r="A3" s="271"/>
      <c r="B3" s="271"/>
      <c r="C3" s="271"/>
      <c r="D3" s="271"/>
      <c r="E3" s="271"/>
      <c r="F3" s="271"/>
      <c r="G3" s="322" t="s">
        <v>81</v>
      </c>
      <c r="H3" s="322"/>
      <c r="I3" s="322"/>
      <c r="J3" s="322"/>
      <c r="K3" s="322"/>
      <c r="L3" s="322"/>
      <c r="M3" s="322"/>
      <c r="N3" s="271"/>
      <c r="O3" s="271"/>
      <c r="P3" s="271"/>
      <c r="Q3" s="271"/>
      <c r="R3" s="271"/>
      <c r="S3" s="271"/>
      <c r="T3" s="271"/>
      <c r="U3" s="271"/>
      <c r="V3" s="44"/>
    </row>
    <row r="4" spans="1:23">
      <c r="A4" s="41"/>
      <c r="B4" s="25"/>
      <c r="C4" s="39"/>
      <c r="D4" s="30"/>
      <c r="E4" s="94"/>
      <c r="F4" s="30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28" t="s">
        <v>1</v>
      </c>
      <c r="V4" s="328"/>
    </row>
    <row r="5" spans="1:23" ht="15.75" customHeight="1">
      <c r="A5" s="317" t="s">
        <v>82</v>
      </c>
      <c r="B5" s="334" t="s">
        <v>3</v>
      </c>
      <c r="C5" s="329" t="s">
        <v>82</v>
      </c>
      <c r="D5" s="334" t="s">
        <v>83</v>
      </c>
      <c r="E5" s="316" t="s">
        <v>84</v>
      </c>
      <c r="F5" s="316"/>
      <c r="G5" s="316"/>
      <c r="H5" s="312" t="s">
        <v>7</v>
      </c>
      <c r="I5" s="312"/>
      <c r="J5" s="312"/>
      <c r="K5" s="312"/>
      <c r="L5" s="312" t="s">
        <v>8</v>
      </c>
      <c r="M5" s="312"/>
      <c r="N5" s="312"/>
      <c r="O5" s="331" t="s">
        <v>9</v>
      </c>
      <c r="P5" s="332"/>
      <c r="Q5" s="333"/>
      <c r="R5" s="299" t="s">
        <v>10</v>
      </c>
      <c r="S5" s="299" t="s">
        <v>11</v>
      </c>
      <c r="T5" s="299" t="s">
        <v>12</v>
      </c>
      <c r="U5" s="299" t="s">
        <v>13</v>
      </c>
      <c r="V5" s="336" t="s">
        <v>14</v>
      </c>
      <c r="W5" s="320" t="s">
        <v>85</v>
      </c>
    </row>
    <row r="6" spans="1:23" ht="240">
      <c r="A6" s="318"/>
      <c r="B6" s="335"/>
      <c r="C6" s="330"/>
      <c r="D6" s="335"/>
      <c r="E6" s="278" t="s">
        <v>5</v>
      </c>
      <c r="F6" s="275" t="s">
        <v>86</v>
      </c>
      <c r="G6" s="272" t="s">
        <v>17</v>
      </c>
      <c r="H6" s="156" t="s">
        <v>18</v>
      </c>
      <c r="I6" s="156" t="s">
        <v>19</v>
      </c>
      <c r="J6" s="156" t="s">
        <v>20</v>
      </c>
      <c r="K6" s="156" t="s">
        <v>21</v>
      </c>
      <c r="L6" s="273" t="s">
        <v>22</v>
      </c>
      <c r="M6" s="156" t="s">
        <v>23</v>
      </c>
      <c r="N6" s="273" t="s">
        <v>24</v>
      </c>
      <c r="O6" s="273" t="s">
        <v>25</v>
      </c>
      <c r="P6" s="273" t="s">
        <v>26</v>
      </c>
      <c r="Q6" s="273" t="s">
        <v>27</v>
      </c>
      <c r="R6" s="319"/>
      <c r="S6" s="319"/>
      <c r="T6" s="319"/>
      <c r="U6" s="319"/>
      <c r="V6" s="337"/>
      <c r="W6" s="320"/>
    </row>
    <row r="7" spans="1:23">
      <c r="A7" s="93">
        <v>1</v>
      </c>
      <c r="B7" s="149" t="s">
        <v>28</v>
      </c>
      <c r="C7" s="219"/>
      <c r="D7" s="217"/>
      <c r="E7" s="219"/>
      <c r="F7" s="221"/>
      <c r="G7" s="83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84"/>
    </row>
    <row r="8" spans="1:23">
      <c r="A8" s="93">
        <v>2</v>
      </c>
      <c r="B8" s="150" t="s">
        <v>30</v>
      </c>
      <c r="C8" s="219"/>
      <c r="D8" s="217"/>
      <c r="E8" s="219"/>
      <c r="F8" s="221"/>
      <c r="G8" s="83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84"/>
    </row>
    <row r="9" spans="1:23">
      <c r="A9" s="93">
        <v>3</v>
      </c>
      <c r="B9" s="150" t="s">
        <v>32</v>
      </c>
      <c r="C9" s="219"/>
      <c r="D9" s="217"/>
      <c r="E9" s="219"/>
      <c r="F9" s="221"/>
      <c r="G9" s="83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84"/>
    </row>
    <row r="10" spans="1:23">
      <c r="A10" s="93">
        <v>4</v>
      </c>
      <c r="B10" s="149" t="s">
        <v>33</v>
      </c>
      <c r="C10" s="219"/>
      <c r="D10" s="217"/>
      <c r="E10" s="219"/>
      <c r="F10" s="221"/>
      <c r="G10" s="83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84"/>
    </row>
    <row r="11" spans="1:23">
      <c r="A11" s="93">
        <v>5</v>
      </c>
      <c r="B11" s="149" t="s">
        <v>34</v>
      </c>
      <c r="C11" s="219"/>
      <c r="D11" s="217"/>
      <c r="E11" s="219"/>
      <c r="F11" s="221"/>
      <c r="G11" s="83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84"/>
    </row>
    <row r="12" spans="1:23" ht="15" customHeight="1">
      <c r="A12" s="325">
        <v>6</v>
      </c>
      <c r="B12" s="326" t="s">
        <v>35</v>
      </c>
      <c r="C12" s="219">
        <v>1</v>
      </c>
      <c r="D12" s="446" t="s">
        <v>241</v>
      </c>
      <c r="E12" s="219">
        <v>1</v>
      </c>
      <c r="F12" s="295" t="s">
        <v>231</v>
      </c>
      <c r="G12" s="450">
        <v>3280.2</v>
      </c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>
        <v>3280.2</v>
      </c>
      <c r="T12" s="147"/>
      <c r="U12" s="147"/>
      <c r="V12" s="147"/>
      <c r="W12" s="451" t="s">
        <v>245</v>
      </c>
    </row>
    <row r="13" spans="1:23">
      <c r="A13" s="325"/>
      <c r="B13" s="326"/>
      <c r="C13" s="219">
        <v>2</v>
      </c>
      <c r="D13" s="446"/>
      <c r="E13" s="219">
        <v>1</v>
      </c>
      <c r="F13" s="295" t="s">
        <v>232</v>
      </c>
      <c r="G13" s="450">
        <v>946.9</v>
      </c>
      <c r="H13" s="147"/>
      <c r="I13" s="147"/>
      <c r="J13" s="147"/>
      <c r="K13" s="147"/>
      <c r="L13" s="147"/>
      <c r="M13" s="147"/>
      <c r="N13" s="147"/>
      <c r="O13" s="147"/>
      <c r="P13" s="147">
        <v>946.9</v>
      </c>
      <c r="Q13" s="147"/>
      <c r="R13" s="147"/>
      <c r="S13" s="147"/>
      <c r="T13" s="147"/>
      <c r="U13" s="147"/>
      <c r="V13" s="147"/>
      <c r="W13" s="451" t="s">
        <v>246</v>
      </c>
    </row>
    <row r="14" spans="1:23">
      <c r="A14" s="325"/>
      <c r="B14" s="326"/>
      <c r="C14" s="219">
        <v>3</v>
      </c>
      <c r="D14" s="446"/>
      <c r="E14" s="219">
        <v>1</v>
      </c>
      <c r="F14" s="445" t="s">
        <v>233</v>
      </c>
      <c r="G14" s="450">
        <v>422.4</v>
      </c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>
        <v>422.4</v>
      </c>
      <c r="T14" s="147"/>
      <c r="U14" s="147"/>
      <c r="V14" s="147"/>
      <c r="W14" s="291" t="s">
        <v>247</v>
      </c>
    </row>
    <row r="15" spans="1:23">
      <c r="A15" s="325"/>
      <c r="B15" s="326"/>
      <c r="C15" s="219">
        <v>4</v>
      </c>
      <c r="D15" s="446"/>
      <c r="E15" s="219">
        <v>1</v>
      </c>
      <c r="F15" s="445" t="s">
        <v>234</v>
      </c>
      <c r="G15" s="450">
        <v>43.2</v>
      </c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>
        <v>43.2</v>
      </c>
      <c r="T15" s="147"/>
      <c r="U15" s="147"/>
      <c r="V15" s="147"/>
      <c r="W15" s="291" t="s">
        <v>248</v>
      </c>
    </row>
    <row r="16" spans="1:23" ht="25.5">
      <c r="A16" s="325"/>
      <c r="B16" s="326"/>
      <c r="C16" s="219">
        <v>5</v>
      </c>
      <c r="D16" s="445" t="s">
        <v>242</v>
      </c>
      <c r="E16" s="219">
        <v>1</v>
      </c>
      <c r="F16" s="445" t="s">
        <v>235</v>
      </c>
      <c r="G16" s="450">
        <v>300</v>
      </c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>
        <v>300</v>
      </c>
      <c r="U16" s="147"/>
      <c r="V16" s="147"/>
      <c r="W16" s="291" t="s">
        <v>249</v>
      </c>
    </row>
    <row r="17" spans="1:23">
      <c r="A17" s="325"/>
      <c r="B17" s="326"/>
      <c r="C17" s="219">
        <v>6</v>
      </c>
      <c r="D17" s="445" t="s">
        <v>243</v>
      </c>
      <c r="E17" s="219">
        <v>1</v>
      </c>
      <c r="F17" s="445" t="s">
        <v>236</v>
      </c>
      <c r="G17" s="450">
        <v>250.4</v>
      </c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>
        <v>250.4</v>
      </c>
      <c r="S17" s="147"/>
      <c r="T17" s="147"/>
      <c r="U17" s="147"/>
      <c r="V17" s="147"/>
      <c r="W17" s="291" t="s">
        <v>250</v>
      </c>
    </row>
    <row r="18" spans="1:23">
      <c r="A18" s="325"/>
      <c r="B18" s="326"/>
      <c r="C18" s="219">
        <v>7</v>
      </c>
      <c r="D18" s="447" t="s">
        <v>244</v>
      </c>
      <c r="E18" s="219">
        <v>1</v>
      </c>
      <c r="F18" s="445" t="s">
        <v>237</v>
      </c>
      <c r="G18" s="450">
        <v>86.9</v>
      </c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>
        <v>86.9</v>
      </c>
      <c r="S18" s="147"/>
      <c r="T18" s="147"/>
      <c r="U18" s="147"/>
      <c r="V18" s="147"/>
      <c r="W18" s="291" t="s">
        <v>252</v>
      </c>
    </row>
    <row r="19" spans="1:23">
      <c r="A19" s="325"/>
      <c r="B19" s="326"/>
      <c r="C19" s="219">
        <v>8</v>
      </c>
      <c r="D19" s="448"/>
      <c r="E19" s="219">
        <v>1</v>
      </c>
      <c r="F19" s="445" t="s">
        <v>238</v>
      </c>
      <c r="G19" s="450">
        <v>923.8</v>
      </c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>
        <v>923.8</v>
      </c>
      <c r="S19" s="147"/>
      <c r="T19" s="147"/>
      <c r="U19" s="147"/>
      <c r="V19" s="147"/>
      <c r="W19" s="291" t="s">
        <v>253</v>
      </c>
    </row>
    <row r="20" spans="1:23">
      <c r="A20" s="325"/>
      <c r="B20" s="326"/>
      <c r="C20" s="219">
        <v>9</v>
      </c>
      <c r="D20" s="448"/>
      <c r="E20" s="219">
        <v>1</v>
      </c>
      <c r="F20" s="445" t="s">
        <v>239</v>
      </c>
      <c r="G20" s="450">
        <v>2121.6</v>
      </c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>
        <v>2121.6</v>
      </c>
      <c r="S20" s="147"/>
      <c r="T20" s="147"/>
      <c r="U20" s="147"/>
      <c r="V20" s="147"/>
      <c r="W20" s="291" t="s">
        <v>250</v>
      </c>
    </row>
    <row r="21" spans="1:23" ht="38.25">
      <c r="A21" s="325"/>
      <c r="B21" s="326"/>
      <c r="C21" s="219">
        <v>10</v>
      </c>
      <c r="D21" s="449"/>
      <c r="E21" s="219">
        <v>1</v>
      </c>
      <c r="F21" s="445" t="s">
        <v>240</v>
      </c>
      <c r="G21" s="450">
        <v>1054.9000000000001</v>
      </c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>
        <v>1054.9000000000001</v>
      </c>
      <c r="V21" s="147"/>
      <c r="W21" s="291" t="s">
        <v>251</v>
      </c>
    </row>
    <row r="22" spans="1:23" ht="15" customHeight="1">
      <c r="A22" s="323" t="s">
        <v>87</v>
      </c>
      <c r="B22" s="324"/>
      <c r="C22" s="324"/>
      <c r="D22" s="324"/>
      <c r="E22" s="290">
        <f>SUM(E12:E21)</f>
        <v>10</v>
      </c>
      <c r="F22" s="290"/>
      <c r="G22" s="289">
        <f>SUM(G12:G21)</f>
        <v>9430.2999999999975</v>
      </c>
      <c r="H22" s="289">
        <f>SUM(H12:H21)</f>
        <v>0</v>
      </c>
      <c r="I22" s="289">
        <f>SUM(I12:I21)</f>
        <v>0</v>
      </c>
      <c r="J22" s="289">
        <f>SUM(J12:J21)</f>
        <v>0</v>
      </c>
      <c r="K22" s="289">
        <f>SUM(K12:K21)</f>
        <v>0</v>
      </c>
      <c r="L22" s="289">
        <f>SUM(L12:L21)</f>
        <v>0</v>
      </c>
      <c r="M22" s="289">
        <f>SUM(M12:M21)</f>
        <v>0</v>
      </c>
      <c r="N22" s="289">
        <f>SUM(N12:N21)</f>
        <v>0</v>
      </c>
      <c r="O22" s="289">
        <f>SUM(O12:O21)</f>
        <v>0</v>
      </c>
      <c r="P22" s="289">
        <f>SUM(P12:P21)</f>
        <v>946.9</v>
      </c>
      <c r="Q22" s="289">
        <f>SUM(Q12:Q21)</f>
        <v>0</v>
      </c>
      <c r="R22" s="289">
        <f>SUM(R12:R21)</f>
        <v>3382.7</v>
      </c>
      <c r="S22" s="289">
        <f>SUM(S12:S21)</f>
        <v>3745.7999999999997</v>
      </c>
      <c r="T22" s="289">
        <f>SUM(T12:T21)</f>
        <v>300</v>
      </c>
      <c r="U22" s="289">
        <f>SUM(U12:U21)</f>
        <v>1054.9000000000001</v>
      </c>
      <c r="V22" s="289">
        <f>SUM(V12:V21)</f>
        <v>0</v>
      </c>
      <c r="W22" s="84"/>
    </row>
    <row r="23" spans="1:23">
      <c r="A23" s="93">
        <v>7</v>
      </c>
      <c r="B23" s="150" t="s">
        <v>36</v>
      </c>
      <c r="C23" s="219"/>
      <c r="D23" s="217"/>
      <c r="E23" s="219"/>
      <c r="F23" s="221"/>
      <c r="G23" s="83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84"/>
    </row>
    <row r="24" spans="1:23">
      <c r="A24" s="93">
        <v>8</v>
      </c>
      <c r="B24" s="150" t="s">
        <v>37</v>
      </c>
      <c r="C24" s="219"/>
      <c r="D24" s="217"/>
      <c r="E24" s="219"/>
      <c r="F24" s="221"/>
      <c r="G24" s="83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84"/>
    </row>
    <row r="25" spans="1:23">
      <c r="A25" s="93">
        <v>9</v>
      </c>
      <c r="B25" s="150" t="s">
        <v>38</v>
      </c>
      <c r="C25" s="219"/>
      <c r="D25" s="217"/>
      <c r="E25" s="219"/>
      <c r="F25" s="221"/>
      <c r="G25" s="83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84"/>
    </row>
    <row r="26" spans="1:23">
      <c r="A26" s="93">
        <v>10</v>
      </c>
      <c r="B26" s="150" t="s">
        <v>39</v>
      </c>
      <c r="C26" s="219"/>
      <c r="D26" s="217"/>
      <c r="E26" s="219"/>
      <c r="F26" s="221"/>
      <c r="G26" s="83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84"/>
    </row>
    <row r="27" spans="1:23">
      <c r="A27" s="93">
        <v>11</v>
      </c>
      <c r="B27" s="149" t="s">
        <v>40</v>
      </c>
      <c r="C27" s="219"/>
      <c r="D27" s="217"/>
      <c r="E27" s="219"/>
      <c r="F27" s="221"/>
      <c r="G27" s="83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84"/>
    </row>
    <row r="28" spans="1:23">
      <c r="A28" s="93">
        <v>12</v>
      </c>
      <c r="B28" s="149" t="s">
        <v>41</v>
      </c>
      <c r="C28" s="219"/>
      <c r="D28" s="217"/>
      <c r="E28" s="219"/>
      <c r="F28" s="221"/>
      <c r="G28" s="83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84"/>
    </row>
    <row r="29" spans="1:23">
      <c r="A29" s="93">
        <v>13</v>
      </c>
      <c r="B29" s="150" t="s">
        <v>42</v>
      </c>
      <c r="C29" s="219"/>
      <c r="D29" s="217"/>
      <c r="E29" s="219"/>
      <c r="F29" s="221"/>
      <c r="G29" s="83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84"/>
    </row>
    <row r="30" spans="1:23">
      <c r="A30" s="93">
        <v>14</v>
      </c>
      <c r="B30" s="150" t="s">
        <v>43</v>
      </c>
      <c r="C30" s="219"/>
      <c r="D30" s="217"/>
      <c r="E30" s="219"/>
      <c r="F30" s="221"/>
      <c r="G30" s="83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84"/>
    </row>
    <row r="31" spans="1:23">
      <c r="A31" s="93">
        <v>15</v>
      </c>
      <c r="B31" s="150" t="s">
        <v>44</v>
      </c>
      <c r="C31" s="219"/>
      <c r="D31" s="217"/>
      <c r="E31" s="219"/>
      <c r="F31" s="221"/>
      <c r="G31" s="83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84"/>
    </row>
    <row r="32" spans="1:23">
      <c r="A32" s="93">
        <v>16</v>
      </c>
      <c r="B32" s="150" t="s">
        <v>45</v>
      </c>
      <c r="C32" s="219"/>
      <c r="D32" s="217"/>
      <c r="E32" s="219"/>
      <c r="F32" s="221"/>
      <c r="G32" s="83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84"/>
    </row>
    <row r="33" spans="1:23">
      <c r="A33" s="93">
        <v>17</v>
      </c>
      <c r="B33" s="149" t="s">
        <v>46</v>
      </c>
      <c r="C33" s="219"/>
      <c r="D33" s="217"/>
      <c r="E33" s="219"/>
      <c r="F33" s="221"/>
      <c r="G33" s="83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84"/>
    </row>
    <row r="34" spans="1:23">
      <c r="A34" s="93">
        <v>18</v>
      </c>
      <c r="B34" s="149" t="s">
        <v>47</v>
      </c>
      <c r="C34" s="219"/>
      <c r="D34" s="217"/>
      <c r="E34" s="219"/>
      <c r="F34" s="221"/>
      <c r="G34" s="83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84"/>
    </row>
    <row r="35" spans="1:23">
      <c r="A35" s="93">
        <v>19</v>
      </c>
      <c r="B35" s="150" t="s">
        <v>48</v>
      </c>
      <c r="C35" s="219"/>
      <c r="D35" s="217"/>
      <c r="E35" s="219"/>
      <c r="F35" s="221"/>
      <c r="G35" s="83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84"/>
    </row>
    <row r="36" spans="1:23">
      <c r="A36" s="93">
        <v>20</v>
      </c>
      <c r="B36" s="150" t="s">
        <v>49</v>
      </c>
      <c r="C36" s="219"/>
      <c r="D36" s="217"/>
      <c r="E36" s="219"/>
      <c r="F36" s="221"/>
      <c r="G36" s="83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84"/>
    </row>
    <row r="37" spans="1:23">
      <c r="A37" s="93">
        <v>21</v>
      </c>
      <c r="B37" s="150" t="s">
        <v>50</v>
      </c>
      <c r="C37" s="219"/>
      <c r="D37" s="217"/>
      <c r="E37" s="219"/>
      <c r="F37" s="221"/>
      <c r="G37" s="83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84"/>
    </row>
    <row r="38" spans="1:23">
      <c r="A38" s="303" t="s">
        <v>51</v>
      </c>
      <c r="B38" s="303"/>
      <c r="C38" s="225"/>
      <c r="D38" s="222"/>
      <c r="E38" s="225"/>
      <c r="F38" s="226"/>
      <c r="G38" s="227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9"/>
    </row>
    <row r="39" spans="1:23" ht="25.5">
      <c r="A39" s="218">
        <v>1</v>
      </c>
      <c r="B39" s="179" t="s">
        <v>52</v>
      </c>
      <c r="C39" s="219"/>
      <c r="D39" s="217"/>
      <c r="E39" s="219"/>
      <c r="F39" s="221"/>
      <c r="G39" s="83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84"/>
    </row>
    <row r="40" spans="1:23" ht="25.5">
      <c r="A40" s="218">
        <v>2</v>
      </c>
      <c r="B40" s="179" t="s">
        <v>53</v>
      </c>
      <c r="C40" s="219"/>
      <c r="D40" s="217"/>
      <c r="E40" s="219"/>
      <c r="F40" s="221"/>
      <c r="G40" s="83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84"/>
    </row>
    <row r="41" spans="1:23" ht="25.5">
      <c r="A41" s="218">
        <v>3</v>
      </c>
      <c r="B41" s="179" t="s">
        <v>54</v>
      </c>
      <c r="C41" s="219"/>
      <c r="D41" s="217"/>
      <c r="E41" s="219"/>
      <c r="F41" s="221"/>
      <c r="G41" s="83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84"/>
    </row>
    <row r="42" spans="1:23">
      <c r="A42" s="218">
        <v>4</v>
      </c>
      <c r="B42" s="179" t="s">
        <v>55</v>
      </c>
      <c r="C42" s="219"/>
      <c r="D42" s="217"/>
      <c r="E42" s="219"/>
      <c r="F42" s="221"/>
      <c r="G42" s="83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84"/>
    </row>
    <row r="43" spans="1:23" ht="25.5">
      <c r="A43" s="218">
        <v>5</v>
      </c>
      <c r="B43" s="179" t="s">
        <v>56</v>
      </c>
      <c r="C43" s="219"/>
      <c r="D43" s="217"/>
      <c r="E43" s="219"/>
      <c r="F43" s="221"/>
      <c r="G43" s="83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84"/>
    </row>
    <row r="44" spans="1:23">
      <c r="A44" s="218">
        <v>6</v>
      </c>
      <c r="B44" s="179" t="s">
        <v>57</v>
      </c>
      <c r="C44" s="219"/>
      <c r="D44" s="217"/>
      <c r="E44" s="219"/>
      <c r="F44" s="221"/>
      <c r="G44" s="83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84"/>
    </row>
    <row r="45" spans="1:23" ht="38.25">
      <c r="A45" s="218">
        <v>7</v>
      </c>
      <c r="B45" s="179" t="s">
        <v>58</v>
      </c>
      <c r="C45" s="219"/>
      <c r="D45" s="217"/>
      <c r="E45" s="219"/>
      <c r="F45" s="221"/>
      <c r="G45" s="83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84"/>
    </row>
    <row r="46" spans="1:23" ht="25.5">
      <c r="A46" s="218">
        <v>8</v>
      </c>
      <c r="B46" s="179" t="s">
        <v>59</v>
      </c>
      <c r="C46" s="219"/>
      <c r="D46" s="217"/>
      <c r="E46" s="219"/>
      <c r="F46" s="221"/>
      <c r="G46" s="83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84"/>
    </row>
    <row r="47" spans="1:23">
      <c r="A47" s="218">
        <v>9</v>
      </c>
      <c r="B47" s="179" t="s">
        <v>60</v>
      </c>
      <c r="C47" s="219"/>
      <c r="D47" s="217"/>
      <c r="E47" s="219"/>
      <c r="F47" s="221"/>
      <c r="G47" s="83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84"/>
    </row>
    <row r="48" spans="1:23" ht="25.5">
      <c r="A48" s="218">
        <v>10</v>
      </c>
      <c r="B48" s="179" t="s">
        <v>61</v>
      </c>
      <c r="C48" s="219"/>
      <c r="D48" s="217"/>
      <c r="E48" s="219"/>
      <c r="F48" s="221"/>
      <c r="G48" s="83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84"/>
    </row>
    <row r="49" spans="1:23">
      <c r="A49" s="321" t="s">
        <v>62</v>
      </c>
      <c r="B49" s="321"/>
      <c r="C49" s="225"/>
      <c r="D49" s="222"/>
      <c r="E49" s="225"/>
      <c r="F49" s="226"/>
      <c r="G49" s="227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9"/>
    </row>
    <row r="50" spans="1:23" ht="25.5">
      <c r="A50" s="206">
        <v>1</v>
      </c>
      <c r="B50" s="179" t="s">
        <v>63</v>
      </c>
      <c r="C50" s="219"/>
      <c r="D50" s="217"/>
      <c r="E50" s="219"/>
      <c r="F50" s="221"/>
      <c r="G50" s="83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84"/>
    </row>
    <row r="51" spans="1:23">
      <c r="A51" s="206">
        <v>2</v>
      </c>
      <c r="B51" s="179" t="s">
        <v>64</v>
      </c>
      <c r="C51" s="219"/>
      <c r="D51" s="217"/>
      <c r="E51" s="219"/>
      <c r="F51" s="221"/>
      <c r="G51" s="83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84"/>
    </row>
    <row r="52" spans="1:23">
      <c r="A52" s="206">
        <v>3</v>
      </c>
      <c r="B52" s="179" t="s">
        <v>65</v>
      </c>
      <c r="C52" s="219"/>
      <c r="D52" s="217"/>
      <c r="E52" s="219"/>
      <c r="F52" s="221"/>
      <c r="G52" s="83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84"/>
    </row>
    <row r="53" spans="1:23">
      <c r="A53" s="206">
        <v>4</v>
      </c>
      <c r="B53" s="179" t="s">
        <v>66</v>
      </c>
      <c r="C53" s="219"/>
      <c r="D53" s="217"/>
      <c r="E53" s="219"/>
      <c r="F53" s="221"/>
      <c r="G53" s="83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84"/>
    </row>
    <row r="54" spans="1:23" ht="25.5">
      <c r="A54" s="206">
        <v>5</v>
      </c>
      <c r="B54" s="179" t="s">
        <v>67</v>
      </c>
      <c r="C54" s="219"/>
      <c r="D54" s="217"/>
      <c r="E54" s="219"/>
      <c r="F54" s="221"/>
      <c r="G54" s="83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84"/>
    </row>
    <row r="55" spans="1:23">
      <c r="A55" s="206">
        <v>6</v>
      </c>
      <c r="B55" s="179" t="s">
        <v>68</v>
      </c>
      <c r="C55" s="219"/>
      <c r="D55" s="217"/>
      <c r="E55" s="219"/>
      <c r="F55" s="221"/>
      <c r="G55" s="83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84"/>
    </row>
    <row r="56" spans="1:23">
      <c r="A56" s="206">
        <v>7</v>
      </c>
      <c r="B56" s="224" t="s">
        <v>69</v>
      </c>
      <c r="C56" s="219"/>
      <c r="D56" s="217"/>
      <c r="E56" s="219"/>
      <c r="F56" s="221"/>
      <c r="G56" s="83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84"/>
    </row>
    <row r="57" spans="1:23">
      <c r="A57" s="206">
        <v>8</v>
      </c>
      <c r="B57" s="179" t="s">
        <v>70</v>
      </c>
      <c r="C57" s="219"/>
      <c r="D57" s="217"/>
      <c r="E57" s="219"/>
      <c r="F57" s="221"/>
      <c r="G57" s="83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84"/>
    </row>
    <row r="58" spans="1:23">
      <c r="A58" s="206">
        <v>9</v>
      </c>
      <c r="B58" s="179" t="s">
        <v>71</v>
      </c>
      <c r="C58" s="219"/>
      <c r="D58" s="217"/>
      <c r="E58" s="219"/>
      <c r="F58" s="221"/>
      <c r="G58" s="83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84"/>
    </row>
    <row r="59" spans="1:23">
      <c r="A59" s="206">
        <v>10</v>
      </c>
      <c r="B59" s="179" t="s">
        <v>72</v>
      </c>
      <c r="C59" s="219"/>
      <c r="D59" s="217"/>
      <c r="E59" s="219"/>
      <c r="F59" s="221"/>
      <c r="G59" s="83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84"/>
    </row>
    <row r="60" spans="1:23">
      <c r="A60" s="206">
        <v>11</v>
      </c>
      <c r="B60" s="179" t="s">
        <v>73</v>
      </c>
      <c r="C60" s="219"/>
      <c r="D60" s="217"/>
      <c r="E60" s="219"/>
      <c r="F60" s="221"/>
      <c r="G60" s="83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84"/>
    </row>
    <row r="61" spans="1:23">
      <c r="A61" s="206">
        <v>12</v>
      </c>
      <c r="B61" s="179" t="s">
        <v>74</v>
      </c>
      <c r="C61" s="219"/>
      <c r="D61" s="217"/>
      <c r="E61" s="219"/>
      <c r="F61" s="221"/>
      <c r="G61" s="83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84"/>
    </row>
    <row r="62" spans="1:23" ht="25.5">
      <c r="A62" s="206">
        <v>13</v>
      </c>
      <c r="B62" s="179" t="s">
        <v>75</v>
      </c>
      <c r="C62" s="219"/>
      <c r="D62" s="217"/>
      <c r="E62" s="219"/>
      <c r="F62" s="221"/>
      <c r="G62" s="83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84"/>
    </row>
    <row r="63" spans="1:23" ht="25.5">
      <c r="A63" s="206">
        <v>14</v>
      </c>
      <c r="B63" s="179" t="s">
        <v>76</v>
      </c>
      <c r="C63" s="219"/>
      <c r="D63" s="217"/>
      <c r="E63" s="219"/>
      <c r="F63" s="221"/>
      <c r="G63" s="83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84"/>
    </row>
    <row r="64" spans="1:23">
      <c r="A64" s="300" t="s">
        <v>77</v>
      </c>
      <c r="B64" s="300"/>
      <c r="C64" s="225"/>
      <c r="D64" s="222"/>
      <c r="E64" s="225"/>
      <c r="F64" s="226"/>
      <c r="G64" s="227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9"/>
    </row>
    <row r="65" spans="1:23">
      <c r="A65" s="327" t="s">
        <v>87</v>
      </c>
      <c r="B65" s="327"/>
      <c r="C65" s="230"/>
      <c r="D65" s="231"/>
      <c r="E65" s="230"/>
      <c r="F65" s="232"/>
      <c r="G65" s="233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5"/>
    </row>
  </sheetData>
  <mergeCells count="26">
    <mergeCell ref="D18:D21"/>
    <mergeCell ref="A64:B64"/>
    <mergeCell ref="A65:B65"/>
    <mergeCell ref="A2:U2"/>
    <mergeCell ref="U4:V4"/>
    <mergeCell ref="E5:G5"/>
    <mergeCell ref="H5:K5"/>
    <mergeCell ref="L5:N5"/>
    <mergeCell ref="R5:R6"/>
    <mergeCell ref="C5:C6"/>
    <mergeCell ref="O5:Q5"/>
    <mergeCell ref="A5:A6"/>
    <mergeCell ref="B5:B6"/>
    <mergeCell ref="D5:D6"/>
    <mergeCell ref="V5:V6"/>
    <mergeCell ref="U5:U6"/>
    <mergeCell ref="T5:T6"/>
    <mergeCell ref="S5:S6"/>
    <mergeCell ref="W5:W6"/>
    <mergeCell ref="A38:B38"/>
    <mergeCell ref="A49:B49"/>
    <mergeCell ref="G3:M3"/>
    <mergeCell ref="A22:D22"/>
    <mergeCell ref="A12:A21"/>
    <mergeCell ref="B12:B21"/>
    <mergeCell ref="D12:D15"/>
  </mergeCells>
  <phoneticPr fontId="12" type="noConversion"/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2:FL148"/>
  <sheetViews>
    <sheetView tabSelected="1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4" sqref="A4"/>
    </sheetView>
  </sheetViews>
  <sheetFormatPr defaultRowHeight="12.75"/>
  <cols>
    <col min="1" max="1" width="4.28515625" style="142" customWidth="1"/>
    <col min="2" max="2" width="25.7109375" style="20" customWidth="1"/>
    <col min="3" max="3" width="16.140625" style="143" customWidth="1"/>
    <col min="4" max="4" width="14" style="13" customWidth="1"/>
    <col min="5" max="5" width="15.42578125" style="13" customWidth="1"/>
    <col min="6" max="6" width="11.7109375" style="9" customWidth="1"/>
    <col min="7" max="9" width="13.7109375" style="9" bestFit="1" customWidth="1"/>
    <col min="10" max="10" width="8.42578125" style="9" customWidth="1"/>
    <col min="11" max="11" width="12.5703125" style="9" bestFit="1" customWidth="1"/>
    <col min="12" max="12" width="14" style="13" customWidth="1"/>
    <col min="13" max="13" width="13" style="13" bestFit="1" customWidth="1"/>
    <col min="14" max="14" width="11.28515625" style="9" customWidth="1"/>
    <col min="15" max="17" width="13.7109375" style="9" bestFit="1" customWidth="1"/>
    <col min="18" max="18" width="8.7109375" style="9" customWidth="1"/>
    <col min="19" max="19" width="13" style="9" bestFit="1" customWidth="1"/>
    <col min="20" max="20" width="13" style="13" bestFit="1" customWidth="1"/>
    <col min="21" max="21" width="13.85546875" style="13" customWidth="1"/>
    <col min="22" max="22" width="14.140625" style="9" bestFit="1" customWidth="1"/>
    <col min="23" max="23" width="13.7109375" style="9" bestFit="1" customWidth="1"/>
    <col min="24" max="24" width="13.7109375" style="9" customWidth="1"/>
    <col min="25" max="25" width="18" style="9" customWidth="1"/>
    <col min="26" max="26" width="8.28515625" style="9" customWidth="1"/>
    <col min="27" max="27" width="28.85546875" style="9" hidden="1" customWidth="1"/>
    <col min="28" max="130" width="9.140625" style="108"/>
    <col min="131" max="131" width="4.28515625" style="108" customWidth="1"/>
    <col min="132" max="132" width="28.85546875" style="108" customWidth="1"/>
    <col min="133" max="133" width="10.42578125" style="108" customWidth="1"/>
    <col min="134" max="134" width="10.140625" style="108" customWidth="1"/>
    <col min="135" max="135" width="8.42578125" style="108" customWidth="1"/>
    <col min="136" max="136" width="8.140625" style="108" customWidth="1"/>
    <col min="137" max="137" width="15.5703125" style="108" customWidth="1"/>
    <col min="138" max="138" width="13.140625" style="108" customWidth="1"/>
    <col min="139" max="139" width="16.140625" style="108" customWidth="1"/>
    <col min="140" max="140" width="13.85546875" style="108" customWidth="1"/>
    <col min="141" max="141" width="12.42578125" style="108" customWidth="1"/>
    <col min="142" max="142" width="10.85546875" style="108" customWidth="1"/>
    <col min="143" max="143" width="14.7109375" style="108" customWidth="1"/>
    <col min="144" max="144" width="15.140625" style="108" customWidth="1"/>
    <col min="145" max="145" width="14" style="108" customWidth="1"/>
    <col min="146" max="146" width="14.28515625" style="108" customWidth="1"/>
    <col min="147" max="148" width="13" style="108" customWidth="1"/>
    <col min="149" max="149" width="14.42578125" style="108" customWidth="1"/>
    <col min="150" max="150" width="12.28515625" style="108" customWidth="1"/>
    <col min="151" max="151" width="11.42578125" style="108" customWidth="1"/>
    <col min="152" max="152" width="11" style="108" customWidth="1"/>
    <col min="153" max="153" width="10.7109375" style="108" customWidth="1"/>
    <col min="154" max="154" width="0" style="108" hidden="1" customWidth="1"/>
    <col min="155" max="168" width="9.140625" style="108"/>
    <col min="169" max="386" width="9.140625" style="9"/>
    <col min="387" max="387" width="4.28515625" style="9" customWidth="1"/>
    <col min="388" max="388" width="28.85546875" style="9" customWidth="1"/>
    <col min="389" max="389" width="10.42578125" style="9" customWidth="1"/>
    <col min="390" max="390" width="10.140625" style="9" customWidth="1"/>
    <col min="391" max="391" width="8.42578125" style="9" customWidth="1"/>
    <col min="392" max="392" width="8.140625" style="9" customWidth="1"/>
    <col min="393" max="393" width="15.5703125" style="9" customWidth="1"/>
    <col min="394" max="394" width="13.140625" style="9" customWidth="1"/>
    <col min="395" max="395" width="16.140625" style="9" customWidth="1"/>
    <col min="396" max="396" width="13.85546875" style="9" customWidth="1"/>
    <col min="397" max="397" width="12.42578125" style="9" customWidth="1"/>
    <col min="398" max="398" width="10.85546875" style="9" customWidth="1"/>
    <col min="399" max="399" width="14.7109375" style="9" customWidth="1"/>
    <col min="400" max="400" width="15.140625" style="9" customWidth="1"/>
    <col min="401" max="401" width="14" style="9" customWidth="1"/>
    <col min="402" max="402" width="14.28515625" style="9" customWidth="1"/>
    <col min="403" max="404" width="13" style="9" customWidth="1"/>
    <col min="405" max="405" width="14.42578125" style="9" customWidth="1"/>
    <col min="406" max="406" width="12.28515625" style="9" customWidth="1"/>
    <col min="407" max="407" width="11.42578125" style="9" customWidth="1"/>
    <col min="408" max="408" width="11" style="9" customWidth="1"/>
    <col min="409" max="409" width="10.7109375" style="9" customWidth="1"/>
    <col min="410" max="410" width="0" style="9" hidden="1" customWidth="1"/>
    <col min="411" max="642" width="9.140625" style="9"/>
    <col min="643" max="643" width="4.28515625" style="9" customWidth="1"/>
    <col min="644" max="644" width="28.85546875" style="9" customWidth="1"/>
    <col min="645" max="645" width="10.42578125" style="9" customWidth="1"/>
    <col min="646" max="646" width="10.140625" style="9" customWidth="1"/>
    <col min="647" max="647" width="8.42578125" style="9" customWidth="1"/>
    <col min="648" max="648" width="8.140625" style="9" customWidth="1"/>
    <col min="649" max="649" width="15.5703125" style="9" customWidth="1"/>
    <col min="650" max="650" width="13.140625" style="9" customWidth="1"/>
    <col min="651" max="651" width="16.140625" style="9" customWidth="1"/>
    <col min="652" max="652" width="13.85546875" style="9" customWidth="1"/>
    <col min="653" max="653" width="12.42578125" style="9" customWidth="1"/>
    <col min="654" max="654" width="10.85546875" style="9" customWidth="1"/>
    <col min="655" max="655" width="14.7109375" style="9" customWidth="1"/>
    <col min="656" max="656" width="15.140625" style="9" customWidth="1"/>
    <col min="657" max="657" width="14" style="9" customWidth="1"/>
    <col min="658" max="658" width="14.28515625" style="9" customWidth="1"/>
    <col min="659" max="660" width="13" style="9" customWidth="1"/>
    <col min="661" max="661" width="14.42578125" style="9" customWidth="1"/>
    <col min="662" max="662" width="12.28515625" style="9" customWidth="1"/>
    <col min="663" max="663" width="11.42578125" style="9" customWidth="1"/>
    <col min="664" max="664" width="11" style="9" customWidth="1"/>
    <col min="665" max="665" width="10.7109375" style="9" customWidth="1"/>
    <col min="666" max="666" width="0" style="9" hidden="1" customWidth="1"/>
    <col min="667" max="898" width="9.140625" style="9"/>
    <col min="899" max="899" width="4.28515625" style="9" customWidth="1"/>
    <col min="900" max="900" width="28.85546875" style="9" customWidth="1"/>
    <col min="901" max="901" width="10.42578125" style="9" customWidth="1"/>
    <col min="902" max="902" width="10.140625" style="9" customWidth="1"/>
    <col min="903" max="903" width="8.42578125" style="9" customWidth="1"/>
    <col min="904" max="904" width="8.140625" style="9" customWidth="1"/>
    <col min="905" max="905" width="15.5703125" style="9" customWidth="1"/>
    <col min="906" max="906" width="13.140625" style="9" customWidth="1"/>
    <col min="907" max="907" width="16.140625" style="9" customWidth="1"/>
    <col min="908" max="908" width="13.85546875" style="9" customWidth="1"/>
    <col min="909" max="909" width="12.42578125" style="9" customWidth="1"/>
    <col min="910" max="910" width="10.85546875" style="9" customWidth="1"/>
    <col min="911" max="911" width="14.7109375" style="9" customWidth="1"/>
    <col min="912" max="912" width="15.140625" style="9" customWidth="1"/>
    <col min="913" max="913" width="14" style="9" customWidth="1"/>
    <col min="914" max="914" width="14.28515625" style="9" customWidth="1"/>
    <col min="915" max="916" width="13" style="9" customWidth="1"/>
    <col min="917" max="917" width="14.42578125" style="9" customWidth="1"/>
    <col min="918" max="918" width="12.28515625" style="9" customWidth="1"/>
    <col min="919" max="919" width="11.42578125" style="9" customWidth="1"/>
    <col min="920" max="920" width="11" style="9" customWidth="1"/>
    <col min="921" max="921" width="10.7109375" style="9" customWidth="1"/>
    <col min="922" max="922" width="0" style="9" hidden="1" customWidth="1"/>
    <col min="923" max="1154" width="9.140625" style="9"/>
    <col min="1155" max="1155" width="4.28515625" style="9" customWidth="1"/>
    <col min="1156" max="1156" width="28.85546875" style="9" customWidth="1"/>
    <col min="1157" max="1157" width="10.42578125" style="9" customWidth="1"/>
    <col min="1158" max="1158" width="10.140625" style="9" customWidth="1"/>
    <col min="1159" max="1159" width="8.42578125" style="9" customWidth="1"/>
    <col min="1160" max="1160" width="8.140625" style="9" customWidth="1"/>
    <col min="1161" max="1161" width="15.5703125" style="9" customWidth="1"/>
    <col min="1162" max="1162" width="13.140625" style="9" customWidth="1"/>
    <col min="1163" max="1163" width="16.140625" style="9" customWidth="1"/>
    <col min="1164" max="1164" width="13.85546875" style="9" customWidth="1"/>
    <col min="1165" max="1165" width="12.42578125" style="9" customWidth="1"/>
    <col min="1166" max="1166" width="10.85546875" style="9" customWidth="1"/>
    <col min="1167" max="1167" width="14.7109375" style="9" customWidth="1"/>
    <col min="1168" max="1168" width="15.140625" style="9" customWidth="1"/>
    <col min="1169" max="1169" width="14" style="9" customWidth="1"/>
    <col min="1170" max="1170" width="14.28515625" style="9" customWidth="1"/>
    <col min="1171" max="1172" width="13" style="9" customWidth="1"/>
    <col min="1173" max="1173" width="14.42578125" style="9" customWidth="1"/>
    <col min="1174" max="1174" width="12.28515625" style="9" customWidth="1"/>
    <col min="1175" max="1175" width="11.42578125" style="9" customWidth="1"/>
    <col min="1176" max="1176" width="11" style="9" customWidth="1"/>
    <col min="1177" max="1177" width="10.7109375" style="9" customWidth="1"/>
    <col min="1178" max="1178" width="0" style="9" hidden="1" customWidth="1"/>
    <col min="1179" max="1410" width="9.140625" style="9"/>
    <col min="1411" max="1411" width="4.28515625" style="9" customWidth="1"/>
    <col min="1412" max="1412" width="28.85546875" style="9" customWidth="1"/>
    <col min="1413" max="1413" width="10.42578125" style="9" customWidth="1"/>
    <col min="1414" max="1414" width="10.140625" style="9" customWidth="1"/>
    <col min="1415" max="1415" width="8.42578125" style="9" customWidth="1"/>
    <col min="1416" max="1416" width="8.140625" style="9" customWidth="1"/>
    <col min="1417" max="1417" width="15.5703125" style="9" customWidth="1"/>
    <col min="1418" max="1418" width="13.140625" style="9" customWidth="1"/>
    <col min="1419" max="1419" width="16.140625" style="9" customWidth="1"/>
    <col min="1420" max="1420" width="13.85546875" style="9" customWidth="1"/>
    <col min="1421" max="1421" width="12.42578125" style="9" customWidth="1"/>
    <col min="1422" max="1422" width="10.85546875" style="9" customWidth="1"/>
    <col min="1423" max="1423" width="14.7109375" style="9" customWidth="1"/>
    <col min="1424" max="1424" width="15.140625" style="9" customWidth="1"/>
    <col min="1425" max="1425" width="14" style="9" customWidth="1"/>
    <col min="1426" max="1426" width="14.28515625" style="9" customWidth="1"/>
    <col min="1427" max="1428" width="13" style="9" customWidth="1"/>
    <col min="1429" max="1429" width="14.42578125" style="9" customWidth="1"/>
    <col min="1430" max="1430" width="12.28515625" style="9" customWidth="1"/>
    <col min="1431" max="1431" width="11.42578125" style="9" customWidth="1"/>
    <col min="1432" max="1432" width="11" style="9" customWidth="1"/>
    <col min="1433" max="1433" width="10.7109375" style="9" customWidth="1"/>
    <col min="1434" max="1434" width="0" style="9" hidden="1" customWidth="1"/>
    <col min="1435" max="1666" width="9.140625" style="9"/>
    <col min="1667" max="1667" width="4.28515625" style="9" customWidth="1"/>
    <col min="1668" max="1668" width="28.85546875" style="9" customWidth="1"/>
    <col min="1669" max="1669" width="10.42578125" style="9" customWidth="1"/>
    <col min="1670" max="1670" width="10.140625" style="9" customWidth="1"/>
    <col min="1671" max="1671" width="8.42578125" style="9" customWidth="1"/>
    <col min="1672" max="1672" width="8.140625" style="9" customWidth="1"/>
    <col min="1673" max="1673" width="15.5703125" style="9" customWidth="1"/>
    <col min="1674" max="1674" width="13.140625" style="9" customWidth="1"/>
    <col min="1675" max="1675" width="16.140625" style="9" customWidth="1"/>
    <col min="1676" max="1676" width="13.85546875" style="9" customWidth="1"/>
    <col min="1677" max="1677" width="12.42578125" style="9" customWidth="1"/>
    <col min="1678" max="1678" width="10.85546875" style="9" customWidth="1"/>
    <col min="1679" max="1679" width="14.7109375" style="9" customWidth="1"/>
    <col min="1680" max="1680" width="15.140625" style="9" customWidth="1"/>
    <col min="1681" max="1681" width="14" style="9" customWidth="1"/>
    <col min="1682" max="1682" width="14.28515625" style="9" customWidth="1"/>
    <col min="1683" max="1684" width="13" style="9" customWidth="1"/>
    <col min="1685" max="1685" width="14.42578125" style="9" customWidth="1"/>
    <col min="1686" max="1686" width="12.28515625" style="9" customWidth="1"/>
    <col min="1687" max="1687" width="11.42578125" style="9" customWidth="1"/>
    <col min="1688" max="1688" width="11" style="9" customWidth="1"/>
    <col min="1689" max="1689" width="10.7109375" style="9" customWidth="1"/>
    <col min="1690" max="1690" width="0" style="9" hidden="1" customWidth="1"/>
    <col min="1691" max="1922" width="9.140625" style="9"/>
    <col min="1923" max="1923" width="4.28515625" style="9" customWidth="1"/>
    <col min="1924" max="1924" width="28.85546875" style="9" customWidth="1"/>
    <col min="1925" max="1925" width="10.42578125" style="9" customWidth="1"/>
    <col min="1926" max="1926" width="10.140625" style="9" customWidth="1"/>
    <col min="1927" max="1927" width="8.42578125" style="9" customWidth="1"/>
    <col min="1928" max="1928" width="8.140625" style="9" customWidth="1"/>
    <col min="1929" max="1929" width="15.5703125" style="9" customWidth="1"/>
    <col min="1930" max="1930" width="13.140625" style="9" customWidth="1"/>
    <col min="1931" max="1931" width="16.140625" style="9" customWidth="1"/>
    <col min="1932" max="1932" width="13.85546875" style="9" customWidth="1"/>
    <col min="1933" max="1933" width="12.42578125" style="9" customWidth="1"/>
    <col min="1934" max="1934" width="10.85546875" style="9" customWidth="1"/>
    <col min="1935" max="1935" width="14.7109375" style="9" customWidth="1"/>
    <col min="1936" max="1936" width="15.140625" style="9" customWidth="1"/>
    <col min="1937" max="1937" width="14" style="9" customWidth="1"/>
    <col min="1938" max="1938" width="14.28515625" style="9" customWidth="1"/>
    <col min="1939" max="1940" width="13" style="9" customWidth="1"/>
    <col min="1941" max="1941" width="14.42578125" style="9" customWidth="1"/>
    <col min="1942" max="1942" width="12.28515625" style="9" customWidth="1"/>
    <col min="1943" max="1943" width="11.42578125" style="9" customWidth="1"/>
    <col min="1944" max="1944" width="11" style="9" customWidth="1"/>
    <col min="1945" max="1945" width="10.7109375" style="9" customWidth="1"/>
    <col min="1946" max="1946" width="0" style="9" hidden="1" customWidth="1"/>
    <col min="1947" max="2178" width="9.140625" style="9"/>
    <col min="2179" max="2179" width="4.28515625" style="9" customWidth="1"/>
    <col min="2180" max="2180" width="28.85546875" style="9" customWidth="1"/>
    <col min="2181" max="2181" width="10.42578125" style="9" customWidth="1"/>
    <col min="2182" max="2182" width="10.140625" style="9" customWidth="1"/>
    <col min="2183" max="2183" width="8.42578125" style="9" customWidth="1"/>
    <col min="2184" max="2184" width="8.140625" style="9" customWidth="1"/>
    <col min="2185" max="2185" width="15.5703125" style="9" customWidth="1"/>
    <col min="2186" max="2186" width="13.140625" style="9" customWidth="1"/>
    <col min="2187" max="2187" width="16.140625" style="9" customWidth="1"/>
    <col min="2188" max="2188" width="13.85546875" style="9" customWidth="1"/>
    <col min="2189" max="2189" width="12.42578125" style="9" customWidth="1"/>
    <col min="2190" max="2190" width="10.85546875" style="9" customWidth="1"/>
    <col min="2191" max="2191" width="14.7109375" style="9" customWidth="1"/>
    <col min="2192" max="2192" width="15.140625" style="9" customWidth="1"/>
    <col min="2193" max="2193" width="14" style="9" customWidth="1"/>
    <col min="2194" max="2194" width="14.28515625" style="9" customWidth="1"/>
    <col min="2195" max="2196" width="13" style="9" customWidth="1"/>
    <col min="2197" max="2197" width="14.42578125" style="9" customWidth="1"/>
    <col min="2198" max="2198" width="12.28515625" style="9" customWidth="1"/>
    <col min="2199" max="2199" width="11.42578125" style="9" customWidth="1"/>
    <col min="2200" max="2200" width="11" style="9" customWidth="1"/>
    <col min="2201" max="2201" width="10.7109375" style="9" customWidth="1"/>
    <col min="2202" max="2202" width="0" style="9" hidden="1" customWidth="1"/>
    <col min="2203" max="2434" width="9.140625" style="9"/>
    <col min="2435" max="2435" width="4.28515625" style="9" customWidth="1"/>
    <col min="2436" max="2436" width="28.85546875" style="9" customWidth="1"/>
    <col min="2437" max="2437" width="10.42578125" style="9" customWidth="1"/>
    <col min="2438" max="2438" width="10.140625" style="9" customWidth="1"/>
    <col min="2439" max="2439" width="8.42578125" style="9" customWidth="1"/>
    <col min="2440" max="2440" width="8.140625" style="9" customWidth="1"/>
    <col min="2441" max="2441" width="15.5703125" style="9" customWidth="1"/>
    <col min="2442" max="2442" width="13.140625" style="9" customWidth="1"/>
    <col min="2443" max="2443" width="16.140625" style="9" customWidth="1"/>
    <col min="2444" max="2444" width="13.85546875" style="9" customWidth="1"/>
    <col min="2445" max="2445" width="12.42578125" style="9" customWidth="1"/>
    <col min="2446" max="2446" width="10.85546875" style="9" customWidth="1"/>
    <col min="2447" max="2447" width="14.7109375" style="9" customWidth="1"/>
    <col min="2448" max="2448" width="15.140625" style="9" customWidth="1"/>
    <col min="2449" max="2449" width="14" style="9" customWidth="1"/>
    <col min="2450" max="2450" width="14.28515625" style="9" customWidth="1"/>
    <col min="2451" max="2452" width="13" style="9" customWidth="1"/>
    <col min="2453" max="2453" width="14.42578125" style="9" customWidth="1"/>
    <col min="2454" max="2454" width="12.28515625" style="9" customWidth="1"/>
    <col min="2455" max="2455" width="11.42578125" style="9" customWidth="1"/>
    <col min="2456" max="2456" width="11" style="9" customWidth="1"/>
    <col min="2457" max="2457" width="10.7109375" style="9" customWidth="1"/>
    <col min="2458" max="2458" width="0" style="9" hidden="1" customWidth="1"/>
    <col min="2459" max="2690" width="9.140625" style="9"/>
    <col min="2691" max="2691" width="4.28515625" style="9" customWidth="1"/>
    <col min="2692" max="2692" width="28.85546875" style="9" customWidth="1"/>
    <col min="2693" max="2693" width="10.42578125" style="9" customWidth="1"/>
    <col min="2694" max="2694" width="10.140625" style="9" customWidth="1"/>
    <col min="2695" max="2695" width="8.42578125" style="9" customWidth="1"/>
    <col min="2696" max="2696" width="8.140625" style="9" customWidth="1"/>
    <col min="2697" max="2697" width="15.5703125" style="9" customWidth="1"/>
    <col min="2698" max="2698" width="13.140625" style="9" customWidth="1"/>
    <col min="2699" max="2699" width="16.140625" style="9" customWidth="1"/>
    <col min="2700" max="2700" width="13.85546875" style="9" customWidth="1"/>
    <col min="2701" max="2701" width="12.42578125" style="9" customWidth="1"/>
    <col min="2702" max="2702" width="10.85546875" style="9" customWidth="1"/>
    <col min="2703" max="2703" width="14.7109375" style="9" customWidth="1"/>
    <col min="2704" max="2704" width="15.140625" style="9" customWidth="1"/>
    <col min="2705" max="2705" width="14" style="9" customWidth="1"/>
    <col min="2706" max="2706" width="14.28515625" style="9" customWidth="1"/>
    <col min="2707" max="2708" width="13" style="9" customWidth="1"/>
    <col min="2709" max="2709" width="14.42578125" style="9" customWidth="1"/>
    <col min="2710" max="2710" width="12.28515625" style="9" customWidth="1"/>
    <col min="2711" max="2711" width="11.42578125" style="9" customWidth="1"/>
    <col min="2712" max="2712" width="11" style="9" customWidth="1"/>
    <col min="2713" max="2713" width="10.7109375" style="9" customWidth="1"/>
    <col min="2714" max="2714" width="0" style="9" hidden="1" customWidth="1"/>
    <col min="2715" max="2946" width="9.140625" style="9"/>
    <col min="2947" max="2947" width="4.28515625" style="9" customWidth="1"/>
    <col min="2948" max="2948" width="28.85546875" style="9" customWidth="1"/>
    <col min="2949" max="2949" width="10.42578125" style="9" customWidth="1"/>
    <col min="2950" max="2950" width="10.140625" style="9" customWidth="1"/>
    <col min="2951" max="2951" width="8.42578125" style="9" customWidth="1"/>
    <col min="2952" max="2952" width="8.140625" style="9" customWidth="1"/>
    <col min="2953" max="2953" width="15.5703125" style="9" customWidth="1"/>
    <col min="2954" max="2954" width="13.140625" style="9" customWidth="1"/>
    <col min="2955" max="2955" width="16.140625" style="9" customWidth="1"/>
    <col min="2956" max="2956" width="13.85546875" style="9" customWidth="1"/>
    <col min="2957" max="2957" width="12.42578125" style="9" customWidth="1"/>
    <col min="2958" max="2958" width="10.85546875" style="9" customWidth="1"/>
    <col min="2959" max="2959" width="14.7109375" style="9" customWidth="1"/>
    <col min="2960" max="2960" width="15.140625" style="9" customWidth="1"/>
    <col min="2961" max="2961" width="14" style="9" customWidth="1"/>
    <col min="2962" max="2962" width="14.28515625" style="9" customWidth="1"/>
    <col min="2963" max="2964" width="13" style="9" customWidth="1"/>
    <col min="2965" max="2965" width="14.42578125" style="9" customWidth="1"/>
    <col min="2966" max="2966" width="12.28515625" style="9" customWidth="1"/>
    <col min="2967" max="2967" width="11.42578125" style="9" customWidth="1"/>
    <col min="2968" max="2968" width="11" style="9" customWidth="1"/>
    <col min="2969" max="2969" width="10.7109375" style="9" customWidth="1"/>
    <col min="2970" max="2970" width="0" style="9" hidden="1" customWidth="1"/>
    <col min="2971" max="3202" width="9.140625" style="9"/>
    <col min="3203" max="3203" width="4.28515625" style="9" customWidth="1"/>
    <col min="3204" max="3204" width="28.85546875" style="9" customWidth="1"/>
    <col min="3205" max="3205" width="10.42578125" style="9" customWidth="1"/>
    <col min="3206" max="3206" width="10.140625" style="9" customWidth="1"/>
    <col min="3207" max="3207" width="8.42578125" style="9" customWidth="1"/>
    <col min="3208" max="3208" width="8.140625" style="9" customWidth="1"/>
    <col min="3209" max="3209" width="15.5703125" style="9" customWidth="1"/>
    <col min="3210" max="3210" width="13.140625" style="9" customWidth="1"/>
    <col min="3211" max="3211" width="16.140625" style="9" customWidth="1"/>
    <col min="3212" max="3212" width="13.85546875" style="9" customWidth="1"/>
    <col min="3213" max="3213" width="12.42578125" style="9" customWidth="1"/>
    <col min="3214" max="3214" width="10.85546875" style="9" customWidth="1"/>
    <col min="3215" max="3215" width="14.7109375" style="9" customWidth="1"/>
    <col min="3216" max="3216" width="15.140625" style="9" customWidth="1"/>
    <col min="3217" max="3217" width="14" style="9" customWidth="1"/>
    <col min="3218" max="3218" width="14.28515625" style="9" customWidth="1"/>
    <col min="3219" max="3220" width="13" style="9" customWidth="1"/>
    <col min="3221" max="3221" width="14.42578125" style="9" customWidth="1"/>
    <col min="3222" max="3222" width="12.28515625" style="9" customWidth="1"/>
    <col min="3223" max="3223" width="11.42578125" style="9" customWidth="1"/>
    <col min="3224" max="3224" width="11" style="9" customWidth="1"/>
    <col min="3225" max="3225" width="10.7109375" style="9" customWidth="1"/>
    <col min="3226" max="3226" width="0" style="9" hidden="1" customWidth="1"/>
    <col min="3227" max="3458" width="9.140625" style="9"/>
    <col min="3459" max="3459" width="4.28515625" style="9" customWidth="1"/>
    <col min="3460" max="3460" width="28.85546875" style="9" customWidth="1"/>
    <col min="3461" max="3461" width="10.42578125" style="9" customWidth="1"/>
    <col min="3462" max="3462" width="10.140625" style="9" customWidth="1"/>
    <col min="3463" max="3463" width="8.42578125" style="9" customWidth="1"/>
    <col min="3464" max="3464" width="8.140625" style="9" customWidth="1"/>
    <col min="3465" max="3465" width="15.5703125" style="9" customWidth="1"/>
    <col min="3466" max="3466" width="13.140625" style="9" customWidth="1"/>
    <col min="3467" max="3467" width="16.140625" style="9" customWidth="1"/>
    <col min="3468" max="3468" width="13.85546875" style="9" customWidth="1"/>
    <col min="3469" max="3469" width="12.42578125" style="9" customWidth="1"/>
    <col min="3470" max="3470" width="10.85546875" style="9" customWidth="1"/>
    <col min="3471" max="3471" width="14.7109375" style="9" customWidth="1"/>
    <col min="3472" max="3472" width="15.140625" style="9" customWidth="1"/>
    <col min="3473" max="3473" width="14" style="9" customWidth="1"/>
    <col min="3474" max="3474" width="14.28515625" style="9" customWidth="1"/>
    <col min="3475" max="3476" width="13" style="9" customWidth="1"/>
    <col min="3477" max="3477" width="14.42578125" style="9" customWidth="1"/>
    <col min="3478" max="3478" width="12.28515625" style="9" customWidth="1"/>
    <col min="3479" max="3479" width="11.42578125" style="9" customWidth="1"/>
    <col min="3480" max="3480" width="11" style="9" customWidth="1"/>
    <col min="3481" max="3481" width="10.7109375" style="9" customWidth="1"/>
    <col min="3482" max="3482" width="0" style="9" hidden="1" customWidth="1"/>
    <col min="3483" max="3714" width="9.140625" style="9"/>
    <col min="3715" max="3715" width="4.28515625" style="9" customWidth="1"/>
    <col min="3716" max="3716" width="28.85546875" style="9" customWidth="1"/>
    <col min="3717" max="3717" width="10.42578125" style="9" customWidth="1"/>
    <col min="3718" max="3718" width="10.140625" style="9" customWidth="1"/>
    <col min="3719" max="3719" width="8.42578125" style="9" customWidth="1"/>
    <col min="3720" max="3720" width="8.140625" style="9" customWidth="1"/>
    <col min="3721" max="3721" width="15.5703125" style="9" customWidth="1"/>
    <col min="3722" max="3722" width="13.140625" style="9" customWidth="1"/>
    <col min="3723" max="3723" width="16.140625" style="9" customWidth="1"/>
    <col min="3724" max="3724" width="13.85546875" style="9" customWidth="1"/>
    <col min="3725" max="3725" width="12.42578125" style="9" customWidth="1"/>
    <col min="3726" max="3726" width="10.85546875" style="9" customWidth="1"/>
    <col min="3727" max="3727" width="14.7109375" style="9" customWidth="1"/>
    <col min="3728" max="3728" width="15.140625" style="9" customWidth="1"/>
    <col min="3729" max="3729" width="14" style="9" customWidth="1"/>
    <col min="3730" max="3730" width="14.28515625" style="9" customWidth="1"/>
    <col min="3731" max="3732" width="13" style="9" customWidth="1"/>
    <col min="3733" max="3733" width="14.42578125" style="9" customWidth="1"/>
    <col min="3734" max="3734" width="12.28515625" style="9" customWidth="1"/>
    <col min="3735" max="3735" width="11.42578125" style="9" customWidth="1"/>
    <col min="3736" max="3736" width="11" style="9" customWidth="1"/>
    <col min="3737" max="3737" width="10.7109375" style="9" customWidth="1"/>
    <col min="3738" max="3738" width="0" style="9" hidden="1" customWidth="1"/>
    <col min="3739" max="3970" width="9.140625" style="9"/>
    <col min="3971" max="3971" width="4.28515625" style="9" customWidth="1"/>
    <col min="3972" max="3972" width="28.85546875" style="9" customWidth="1"/>
    <col min="3973" max="3973" width="10.42578125" style="9" customWidth="1"/>
    <col min="3974" max="3974" width="10.140625" style="9" customWidth="1"/>
    <col min="3975" max="3975" width="8.42578125" style="9" customWidth="1"/>
    <col min="3976" max="3976" width="8.140625" style="9" customWidth="1"/>
    <col min="3977" max="3977" width="15.5703125" style="9" customWidth="1"/>
    <col min="3978" max="3978" width="13.140625" style="9" customWidth="1"/>
    <col min="3979" max="3979" width="16.140625" style="9" customWidth="1"/>
    <col min="3980" max="3980" width="13.85546875" style="9" customWidth="1"/>
    <col min="3981" max="3981" width="12.42578125" style="9" customWidth="1"/>
    <col min="3982" max="3982" width="10.85546875" style="9" customWidth="1"/>
    <col min="3983" max="3983" width="14.7109375" style="9" customWidth="1"/>
    <col min="3984" max="3984" width="15.140625" style="9" customWidth="1"/>
    <col min="3985" max="3985" width="14" style="9" customWidth="1"/>
    <col min="3986" max="3986" width="14.28515625" style="9" customWidth="1"/>
    <col min="3987" max="3988" width="13" style="9" customWidth="1"/>
    <col min="3989" max="3989" width="14.42578125" style="9" customWidth="1"/>
    <col min="3990" max="3990" width="12.28515625" style="9" customWidth="1"/>
    <col min="3991" max="3991" width="11.42578125" style="9" customWidth="1"/>
    <col min="3992" max="3992" width="11" style="9" customWidth="1"/>
    <col min="3993" max="3993" width="10.7109375" style="9" customWidth="1"/>
    <col min="3994" max="3994" width="0" style="9" hidden="1" customWidth="1"/>
    <col min="3995" max="4226" width="9.140625" style="9"/>
    <col min="4227" max="4227" width="4.28515625" style="9" customWidth="1"/>
    <col min="4228" max="4228" width="28.85546875" style="9" customWidth="1"/>
    <col min="4229" max="4229" width="10.42578125" style="9" customWidth="1"/>
    <col min="4230" max="4230" width="10.140625" style="9" customWidth="1"/>
    <col min="4231" max="4231" width="8.42578125" style="9" customWidth="1"/>
    <col min="4232" max="4232" width="8.140625" style="9" customWidth="1"/>
    <col min="4233" max="4233" width="15.5703125" style="9" customWidth="1"/>
    <col min="4234" max="4234" width="13.140625" style="9" customWidth="1"/>
    <col min="4235" max="4235" width="16.140625" style="9" customWidth="1"/>
    <col min="4236" max="4236" width="13.85546875" style="9" customWidth="1"/>
    <col min="4237" max="4237" width="12.42578125" style="9" customWidth="1"/>
    <col min="4238" max="4238" width="10.85546875" style="9" customWidth="1"/>
    <col min="4239" max="4239" width="14.7109375" style="9" customWidth="1"/>
    <col min="4240" max="4240" width="15.140625" style="9" customWidth="1"/>
    <col min="4241" max="4241" width="14" style="9" customWidth="1"/>
    <col min="4242" max="4242" width="14.28515625" style="9" customWidth="1"/>
    <col min="4243" max="4244" width="13" style="9" customWidth="1"/>
    <col min="4245" max="4245" width="14.42578125" style="9" customWidth="1"/>
    <col min="4246" max="4246" width="12.28515625" style="9" customWidth="1"/>
    <col min="4247" max="4247" width="11.42578125" style="9" customWidth="1"/>
    <col min="4248" max="4248" width="11" style="9" customWidth="1"/>
    <col min="4249" max="4249" width="10.7109375" style="9" customWidth="1"/>
    <col min="4250" max="4250" width="0" style="9" hidden="1" customWidth="1"/>
    <col min="4251" max="4482" width="9.140625" style="9"/>
    <col min="4483" max="4483" width="4.28515625" style="9" customWidth="1"/>
    <col min="4484" max="4484" width="28.85546875" style="9" customWidth="1"/>
    <col min="4485" max="4485" width="10.42578125" style="9" customWidth="1"/>
    <col min="4486" max="4486" width="10.140625" style="9" customWidth="1"/>
    <col min="4487" max="4487" width="8.42578125" style="9" customWidth="1"/>
    <col min="4488" max="4488" width="8.140625" style="9" customWidth="1"/>
    <col min="4489" max="4489" width="15.5703125" style="9" customWidth="1"/>
    <col min="4490" max="4490" width="13.140625" style="9" customWidth="1"/>
    <col min="4491" max="4491" width="16.140625" style="9" customWidth="1"/>
    <col min="4492" max="4492" width="13.85546875" style="9" customWidth="1"/>
    <col min="4493" max="4493" width="12.42578125" style="9" customWidth="1"/>
    <col min="4494" max="4494" width="10.85546875" style="9" customWidth="1"/>
    <col min="4495" max="4495" width="14.7109375" style="9" customWidth="1"/>
    <col min="4496" max="4496" width="15.140625" style="9" customWidth="1"/>
    <col min="4497" max="4497" width="14" style="9" customWidth="1"/>
    <col min="4498" max="4498" width="14.28515625" style="9" customWidth="1"/>
    <col min="4499" max="4500" width="13" style="9" customWidth="1"/>
    <col min="4501" max="4501" width="14.42578125" style="9" customWidth="1"/>
    <col min="4502" max="4502" width="12.28515625" style="9" customWidth="1"/>
    <col min="4503" max="4503" width="11.42578125" style="9" customWidth="1"/>
    <col min="4504" max="4504" width="11" style="9" customWidth="1"/>
    <col min="4505" max="4505" width="10.7109375" style="9" customWidth="1"/>
    <col min="4506" max="4506" width="0" style="9" hidden="1" customWidth="1"/>
    <col min="4507" max="4738" width="9.140625" style="9"/>
    <col min="4739" max="4739" width="4.28515625" style="9" customWidth="1"/>
    <col min="4740" max="4740" width="28.85546875" style="9" customWidth="1"/>
    <col min="4741" max="4741" width="10.42578125" style="9" customWidth="1"/>
    <col min="4742" max="4742" width="10.140625" style="9" customWidth="1"/>
    <col min="4743" max="4743" width="8.42578125" style="9" customWidth="1"/>
    <col min="4744" max="4744" width="8.140625" style="9" customWidth="1"/>
    <col min="4745" max="4745" width="15.5703125" style="9" customWidth="1"/>
    <col min="4746" max="4746" width="13.140625" style="9" customWidth="1"/>
    <col min="4747" max="4747" width="16.140625" style="9" customWidth="1"/>
    <col min="4748" max="4748" width="13.85546875" style="9" customWidth="1"/>
    <col min="4749" max="4749" width="12.42578125" style="9" customWidth="1"/>
    <col min="4750" max="4750" width="10.85546875" style="9" customWidth="1"/>
    <col min="4751" max="4751" width="14.7109375" style="9" customWidth="1"/>
    <col min="4752" max="4752" width="15.140625" style="9" customWidth="1"/>
    <col min="4753" max="4753" width="14" style="9" customWidth="1"/>
    <col min="4754" max="4754" width="14.28515625" style="9" customWidth="1"/>
    <col min="4755" max="4756" width="13" style="9" customWidth="1"/>
    <col min="4757" max="4757" width="14.42578125" style="9" customWidth="1"/>
    <col min="4758" max="4758" width="12.28515625" style="9" customWidth="1"/>
    <col min="4759" max="4759" width="11.42578125" style="9" customWidth="1"/>
    <col min="4760" max="4760" width="11" style="9" customWidth="1"/>
    <col min="4761" max="4761" width="10.7109375" style="9" customWidth="1"/>
    <col min="4762" max="4762" width="0" style="9" hidden="1" customWidth="1"/>
    <col min="4763" max="4994" width="9.140625" style="9"/>
    <col min="4995" max="4995" width="4.28515625" style="9" customWidth="1"/>
    <col min="4996" max="4996" width="28.85546875" style="9" customWidth="1"/>
    <col min="4997" max="4997" width="10.42578125" style="9" customWidth="1"/>
    <col min="4998" max="4998" width="10.140625" style="9" customWidth="1"/>
    <col min="4999" max="4999" width="8.42578125" style="9" customWidth="1"/>
    <col min="5000" max="5000" width="8.140625" style="9" customWidth="1"/>
    <col min="5001" max="5001" width="15.5703125" style="9" customWidth="1"/>
    <col min="5002" max="5002" width="13.140625" style="9" customWidth="1"/>
    <col min="5003" max="5003" width="16.140625" style="9" customWidth="1"/>
    <col min="5004" max="5004" width="13.85546875" style="9" customWidth="1"/>
    <col min="5005" max="5005" width="12.42578125" style="9" customWidth="1"/>
    <col min="5006" max="5006" width="10.85546875" style="9" customWidth="1"/>
    <col min="5007" max="5007" width="14.7109375" style="9" customWidth="1"/>
    <col min="5008" max="5008" width="15.140625" style="9" customWidth="1"/>
    <col min="5009" max="5009" width="14" style="9" customWidth="1"/>
    <col min="5010" max="5010" width="14.28515625" style="9" customWidth="1"/>
    <col min="5011" max="5012" width="13" style="9" customWidth="1"/>
    <col min="5013" max="5013" width="14.42578125" style="9" customWidth="1"/>
    <col min="5014" max="5014" width="12.28515625" style="9" customWidth="1"/>
    <col min="5015" max="5015" width="11.42578125" style="9" customWidth="1"/>
    <col min="5016" max="5016" width="11" style="9" customWidth="1"/>
    <col min="5017" max="5017" width="10.7109375" style="9" customWidth="1"/>
    <col min="5018" max="5018" width="0" style="9" hidden="1" customWidth="1"/>
    <col min="5019" max="5250" width="9.140625" style="9"/>
    <col min="5251" max="5251" width="4.28515625" style="9" customWidth="1"/>
    <col min="5252" max="5252" width="28.85546875" style="9" customWidth="1"/>
    <col min="5253" max="5253" width="10.42578125" style="9" customWidth="1"/>
    <col min="5254" max="5254" width="10.140625" style="9" customWidth="1"/>
    <col min="5255" max="5255" width="8.42578125" style="9" customWidth="1"/>
    <col min="5256" max="5256" width="8.140625" style="9" customWidth="1"/>
    <col min="5257" max="5257" width="15.5703125" style="9" customWidth="1"/>
    <col min="5258" max="5258" width="13.140625" style="9" customWidth="1"/>
    <col min="5259" max="5259" width="16.140625" style="9" customWidth="1"/>
    <col min="5260" max="5260" width="13.85546875" style="9" customWidth="1"/>
    <col min="5261" max="5261" width="12.42578125" style="9" customWidth="1"/>
    <col min="5262" max="5262" width="10.85546875" style="9" customWidth="1"/>
    <col min="5263" max="5263" width="14.7109375" style="9" customWidth="1"/>
    <col min="5264" max="5264" width="15.140625" style="9" customWidth="1"/>
    <col min="5265" max="5265" width="14" style="9" customWidth="1"/>
    <col min="5266" max="5266" width="14.28515625" style="9" customWidth="1"/>
    <col min="5267" max="5268" width="13" style="9" customWidth="1"/>
    <col min="5269" max="5269" width="14.42578125" style="9" customWidth="1"/>
    <col min="5270" max="5270" width="12.28515625" style="9" customWidth="1"/>
    <col min="5271" max="5271" width="11.42578125" style="9" customWidth="1"/>
    <col min="5272" max="5272" width="11" style="9" customWidth="1"/>
    <col min="5273" max="5273" width="10.7109375" style="9" customWidth="1"/>
    <col min="5274" max="5274" width="0" style="9" hidden="1" customWidth="1"/>
    <col min="5275" max="5506" width="9.140625" style="9"/>
    <col min="5507" max="5507" width="4.28515625" style="9" customWidth="1"/>
    <col min="5508" max="5508" width="28.85546875" style="9" customWidth="1"/>
    <col min="5509" max="5509" width="10.42578125" style="9" customWidth="1"/>
    <col min="5510" max="5510" width="10.140625" style="9" customWidth="1"/>
    <col min="5511" max="5511" width="8.42578125" style="9" customWidth="1"/>
    <col min="5512" max="5512" width="8.140625" style="9" customWidth="1"/>
    <col min="5513" max="5513" width="15.5703125" style="9" customWidth="1"/>
    <col min="5514" max="5514" width="13.140625" style="9" customWidth="1"/>
    <col min="5515" max="5515" width="16.140625" style="9" customWidth="1"/>
    <col min="5516" max="5516" width="13.85546875" style="9" customWidth="1"/>
    <col min="5517" max="5517" width="12.42578125" style="9" customWidth="1"/>
    <col min="5518" max="5518" width="10.85546875" style="9" customWidth="1"/>
    <col min="5519" max="5519" width="14.7109375" style="9" customWidth="1"/>
    <col min="5520" max="5520" width="15.140625" style="9" customWidth="1"/>
    <col min="5521" max="5521" width="14" style="9" customWidth="1"/>
    <col min="5522" max="5522" width="14.28515625" style="9" customWidth="1"/>
    <col min="5523" max="5524" width="13" style="9" customWidth="1"/>
    <col min="5525" max="5525" width="14.42578125" style="9" customWidth="1"/>
    <col min="5526" max="5526" width="12.28515625" style="9" customWidth="1"/>
    <col min="5527" max="5527" width="11.42578125" style="9" customWidth="1"/>
    <col min="5528" max="5528" width="11" style="9" customWidth="1"/>
    <col min="5529" max="5529" width="10.7109375" style="9" customWidth="1"/>
    <col min="5530" max="5530" width="0" style="9" hidden="1" customWidth="1"/>
    <col min="5531" max="5762" width="9.140625" style="9"/>
    <col min="5763" max="5763" width="4.28515625" style="9" customWidth="1"/>
    <col min="5764" max="5764" width="28.85546875" style="9" customWidth="1"/>
    <col min="5765" max="5765" width="10.42578125" style="9" customWidth="1"/>
    <col min="5766" max="5766" width="10.140625" style="9" customWidth="1"/>
    <col min="5767" max="5767" width="8.42578125" style="9" customWidth="1"/>
    <col min="5768" max="5768" width="8.140625" style="9" customWidth="1"/>
    <col min="5769" max="5769" width="15.5703125" style="9" customWidth="1"/>
    <col min="5770" max="5770" width="13.140625" style="9" customWidth="1"/>
    <col min="5771" max="5771" width="16.140625" style="9" customWidth="1"/>
    <col min="5772" max="5772" width="13.85546875" style="9" customWidth="1"/>
    <col min="5773" max="5773" width="12.42578125" style="9" customWidth="1"/>
    <col min="5774" max="5774" width="10.85546875" style="9" customWidth="1"/>
    <col min="5775" max="5775" width="14.7109375" style="9" customWidth="1"/>
    <col min="5776" max="5776" width="15.140625" style="9" customWidth="1"/>
    <col min="5777" max="5777" width="14" style="9" customWidth="1"/>
    <col min="5778" max="5778" width="14.28515625" style="9" customWidth="1"/>
    <col min="5779" max="5780" width="13" style="9" customWidth="1"/>
    <col min="5781" max="5781" width="14.42578125" style="9" customWidth="1"/>
    <col min="5782" max="5782" width="12.28515625" style="9" customWidth="1"/>
    <col min="5783" max="5783" width="11.42578125" style="9" customWidth="1"/>
    <col min="5784" max="5784" width="11" style="9" customWidth="1"/>
    <col min="5785" max="5785" width="10.7109375" style="9" customWidth="1"/>
    <col min="5786" max="5786" width="0" style="9" hidden="1" customWidth="1"/>
    <col min="5787" max="6018" width="9.140625" style="9"/>
    <col min="6019" max="6019" width="4.28515625" style="9" customWidth="1"/>
    <col min="6020" max="6020" width="28.85546875" style="9" customWidth="1"/>
    <col min="6021" max="6021" width="10.42578125" style="9" customWidth="1"/>
    <col min="6022" max="6022" width="10.140625" style="9" customWidth="1"/>
    <col min="6023" max="6023" width="8.42578125" style="9" customWidth="1"/>
    <col min="6024" max="6024" width="8.140625" style="9" customWidth="1"/>
    <col min="6025" max="6025" width="15.5703125" style="9" customWidth="1"/>
    <col min="6026" max="6026" width="13.140625" style="9" customWidth="1"/>
    <col min="6027" max="6027" width="16.140625" style="9" customWidth="1"/>
    <col min="6028" max="6028" width="13.85546875" style="9" customWidth="1"/>
    <col min="6029" max="6029" width="12.42578125" style="9" customWidth="1"/>
    <col min="6030" max="6030" width="10.85546875" style="9" customWidth="1"/>
    <col min="6031" max="6031" width="14.7109375" style="9" customWidth="1"/>
    <col min="6032" max="6032" width="15.140625" style="9" customWidth="1"/>
    <col min="6033" max="6033" width="14" style="9" customWidth="1"/>
    <col min="6034" max="6034" width="14.28515625" style="9" customWidth="1"/>
    <col min="6035" max="6036" width="13" style="9" customWidth="1"/>
    <col min="6037" max="6037" width="14.42578125" style="9" customWidth="1"/>
    <col min="6038" max="6038" width="12.28515625" style="9" customWidth="1"/>
    <col min="6039" max="6039" width="11.42578125" style="9" customWidth="1"/>
    <col min="6040" max="6040" width="11" style="9" customWidth="1"/>
    <col min="6041" max="6041" width="10.7109375" style="9" customWidth="1"/>
    <col min="6042" max="6042" width="0" style="9" hidden="1" customWidth="1"/>
    <col min="6043" max="6274" width="9.140625" style="9"/>
    <col min="6275" max="6275" width="4.28515625" style="9" customWidth="1"/>
    <col min="6276" max="6276" width="28.85546875" style="9" customWidth="1"/>
    <col min="6277" max="6277" width="10.42578125" style="9" customWidth="1"/>
    <col min="6278" max="6278" width="10.140625" style="9" customWidth="1"/>
    <col min="6279" max="6279" width="8.42578125" style="9" customWidth="1"/>
    <col min="6280" max="6280" width="8.140625" style="9" customWidth="1"/>
    <col min="6281" max="6281" width="15.5703125" style="9" customWidth="1"/>
    <col min="6282" max="6282" width="13.140625" style="9" customWidth="1"/>
    <col min="6283" max="6283" width="16.140625" style="9" customWidth="1"/>
    <col min="6284" max="6284" width="13.85546875" style="9" customWidth="1"/>
    <col min="6285" max="6285" width="12.42578125" style="9" customWidth="1"/>
    <col min="6286" max="6286" width="10.85546875" style="9" customWidth="1"/>
    <col min="6287" max="6287" width="14.7109375" style="9" customWidth="1"/>
    <col min="6288" max="6288" width="15.140625" style="9" customWidth="1"/>
    <col min="6289" max="6289" width="14" style="9" customWidth="1"/>
    <col min="6290" max="6290" width="14.28515625" style="9" customWidth="1"/>
    <col min="6291" max="6292" width="13" style="9" customWidth="1"/>
    <col min="6293" max="6293" width="14.42578125" style="9" customWidth="1"/>
    <col min="6294" max="6294" width="12.28515625" style="9" customWidth="1"/>
    <col min="6295" max="6295" width="11.42578125" style="9" customWidth="1"/>
    <col min="6296" max="6296" width="11" style="9" customWidth="1"/>
    <col min="6297" max="6297" width="10.7109375" style="9" customWidth="1"/>
    <col min="6298" max="6298" width="0" style="9" hidden="1" customWidth="1"/>
    <col min="6299" max="6530" width="9.140625" style="9"/>
    <col min="6531" max="6531" width="4.28515625" style="9" customWidth="1"/>
    <col min="6532" max="6532" width="28.85546875" style="9" customWidth="1"/>
    <col min="6533" max="6533" width="10.42578125" style="9" customWidth="1"/>
    <col min="6534" max="6534" width="10.140625" style="9" customWidth="1"/>
    <col min="6535" max="6535" width="8.42578125" style="9" customWidth="1"/>
    <col min="6536" max="6536" width="8.140625" style="9" customWidth="1"/>
    <col min="6537" max="6537" width="15.5703125" style="9" customWidth="1"/>
    <col min="6538" max="6538" width="13.140625" style="9" customWidth="1"/>
    <col min="6539" max="6539" width="16.140625" style="9" customWidth="1"/>
    <col min="6540" max="6540" width="13.85546875" style="9" customWidth="1"/>
    <col min="6541" max="6541" width="12.42578125" style="9" customWidth="1"/>
    <col min="6542" max="6542" width="10.85546875" style="9" customWidth="1"/>
    <col min="6543" max="6543" width="14.7109375" style="9" customWidth="1"/>
    <col min="6544" max="6544" width="15.140625" style="9" customWidth="1"/>
    <col min="6545" max="6545" width="14" style="9" customWidth="1"/>
    <col min="6546" max="6546" width="14.28515625" style="9" customWidth="1"/>
    <col min="6547" max="6548" width="13" style="9" customWidth="1"/>
    <col min="6549" max="6549" width="14.42578125" style="9" customWidth="1"/>
    <col min="6550" max="6550" width="12.28515625" style="9" customWidth="1"/>
    <col min="6551" max="6551" width="11.42578125" style="9" customWidth="1"/>
    <col min="6552" max="6552" width="11" style="9" customWidth="1"/>
    <col min="6553" max="6553" width="10.7109375" style="9" customWidth="1"/>
    <col min="6554" max="6554" width="0" style="9" hidden="1" customWidth="1"/>
    <col min="6555" max="6786" width="9.140625" style="9"/>
    <col min="6787" max="6787" width="4.28515625" style="9" customWidth="1"/>
    <col min="6788" max="6788" width="28.85546875" style="9" customWidth="1"/>
    <col min="6789" max="6789" width="10.42578125" style="9" customWidth="1"/>
    <col min="6790" max="6790" width="10.140625" style="9" customWidth="1"/>
    <col min="6791" max="6791" width="8.42578125" style="9" customWidth="1"/>
    <col min="6792" max="6792" width="8.140625" style="9" customWidth="1"/>
    <col min="6793" max="6793" width="15.5703125" style="9" customWidth="1"/>
    <col min="6794" max="6794" width="13.140625" style="9" customWidth="1"/>
    <col min="6795" max="6795" width="16.140625" style="9" customWidth="1"/>
    <col min="6796" max="6796" width="13.85546875" style="9" customWidth="1"/>
    <col min="6797" max="6797" width="12.42578125" style="9" customWidth="1"/>
    <col min="6798" max="6798" width="10.85546875" style="9" customWidth="1"/>
    <col min="6799" max="6799" width="14.7109375" style="9" customWidth="1"/>
    <col min="6800" max="6800" width="15.140625" style="9" customWidth="1"/>
    <col min="6801" max="6801" width="14" style="9" customWidth="1"/>
    <col min="6802" max="6802" width="14.28515625" style="9" customWidth="1"/>
    <col min="6803" max="6804" width="13" style="9" customWidth="1"/>
    <col min="6805" max="6805" width="14.42578125" style="9" customWidth="1"/>
    <col min="6806" max="6806" width="12.28515625" style="9" customWidth="1"/>
    <col min="6807" max="6807" width="11.42578125" style="9" customWidth="1"/>
    <col min="6808" max="6808" width="11" style="9" customWidth="1"/>
    <col min="6809" max="6809" width="10.7109375" style="9" customWidth="1"/>
    <col min="6810" max="6810" width="0" style="9" hidden="1" customWidth="1"/>
    <col min="6811" max="7042" width="9.140625" style="9"/>
    <col min="7043" max="7043" width="4.28515625" style="9" customWidth="1"/>
    <col min="7044" max="7044" width="28.85546875" style="9" customWidth="1"/>
    <col min="7045" max="7045" width="10.42578125" style="9" customWidth="1"/>
    <col min="7046" max="7046" width="10.140625" style="9" customWidth="1"/>
    <col min="7047" max="7047" width="8.42578125" style="9" customWidth="1"/>
    <col min="7048" max="7048" width="8.140625" style="9" customWidth="1"/>
    <col min="7049" max="7049" width="15.5703125" style="9" customWidth="1"/>
    <col min="7050" max="7050" width="13.140625" style="9" customWidth="1"/>
    <col min="7051" max="7051" width="16.140625" style="9" customWidth="1"/>
    <col min="7052" max="7052" width="13.85546875" style="9" customWidth="1"/>
    <col min="7053" max="7053" width="12.42578125" style="9" customWidth="1"/>
    <col min="7054" max="7054" width="10.85546875" style="9" customWidth="1"/>
    <col min="7055" max="7055" width="14.7109375" style="9" customWidth="1"/>
    <col min="7056" max="7056" width="15.140625" style="9" customWidth="1"/>
    <col min="7057" max="7057" width="14" style="9" customWidth="1"/>
    <col min="7058" max="7058" width="14.28515625" style="9" customWidth="1"/>
    <col min="7059" max="7060" width="13" style="9" customWidth="1"/>
    <col min="7061" max="7061" width="14.42578125" style="9" customWidth="1"/>
    <col min="7062" max="7062" width="12.28515625" style="9" customWidth="1"/>
    <col min="7063" max="7063" width="11.42578125" style="9" customWidth="1"/>
    <col min="7064" max="7064" width="11" style="9" customWidth="1"/>
    <col min="7065" max="7065" width="10.7109375" style="9" customWidth="1"/>
    <col min="7066" max="7066" width="0" style="9" hidden="1" customWidth="1"/>
    <col min="7067" max="7298" width="9.140625" style="9"/>
    <col min="7299" max="7299" width="4.28515625" style="9" customWidth="1"/>
    <col min="7300" max="7300" width="28.85546875" style="9" customWidth="1"/>
    <col min="7301" max="7301" width="10.42578125" style="9" customWidth="1"/>
    <col min="7302" max="7302" width="10.140625" style="9" customWidth="1"/>
    <col min="7303" max="7303" width="8.42578125" style="9" customWidth="1"/>
    <col min="7304" max="7304" width="8.140625" style="9" customWidth="1"/>
    <col min="7305" max="7305" width="15.5703125" style="9" customWidth="1"/>
    <col min="7306" max="7306" width="13.140625" style="9" customWidth="1"/>
    <col min="7307" max="7307" width="16.140625" style="9" customWidth="1"/>
    <col min="7308" max="7308" width="13.85546875" style="9" customWidth="1"/>
    <col min="7309" max="7309" width="12.42578125" style="9" customWidth="1"/>
    <col min="7310" max="7310" width="10.85546875" style="9" customWidth="1"/>
    <col min="7311" max="7311" width="14.7109375" style="9" customWidth="1"/>
    <col min="7312" max="7312" width="15.140625" style="9" customWidth="1"/>
    <col min="7313" max="7313" width="14" style="9" customWidth="1"/>
    <col min="7314" max="7314" width="14.28515625" style="9" customWidth="1"/>
    <col min="7315" max="7316" width="13" style="9" customWidth="1"/>
    <col min="7317" max="7317" width="14.42578125" style="9" customWidth="1"/>
    <col min="7318" max="7318" width="12.28515625" style="9" customWidth="1"/>
    <col min="7319" max="7319" width="11.42578125" style="9" customWidth="1"/>
    <col min="7320" max="7320" width="11" style="9" customWidth="1"/>
    <col min="7321" max="7321" width="10.7109375" style="9" customWidth="1"/>
    <col min="7322" max="7322" width="0" style="9" hidden="1" customWidth="1"/>
    <col min="7323" max="7554" width="9.140625" style="9"/>
    <col min="7555" max="7555" width="4.28515625" style="9" customWidth="1"/>
    <col min="7556" max="7556" width="28.85546875" style="9" customWidth="1"/>
    <col min="7557" max="7557" width="10.42578125" style="9" customWidth="1"/>
    <col min="7558" max="7558" width="10.140625" style="9" customWidth="1"/>
    <col min="7559" max="7559" width="8.42578125" style="9" customWidth="1"/>
    <col min="7560" max="7560" width="8.140625" style="9" customWidth="1"/>
    <col min="7561" max="7561" width="15.5703125" style="9" customWidth="1"/>
    <col min="7562" max="7562" width="13.140625" style="9" customWidth="1"/>
    <col min="7563" max="7563" width="16.140625" style="9" customWidth="1"/>
    <col min="7564" max="7564" width="13.85546875" style="9" customWidth="1"/>
    <col min="7565" max="7565" width="12.42578125" style="9" customWidth="1"/>
    <col min="7566" max="7566" width="10.85546875" style="9" customWidth="1"/>
    <col min="7567" max="7567" width="14.7109375" style="9" customWidth="1"/>
    <col min="7568" max="7568" width="15.140625" style="9" customWidth="1"/>
    <col min="7569" max="7569" width="14" style="9" customWidth="1"/>
    <col min="7570" max="7570" width="14.28515625" style="9" customWidth="1"/>
    <col min="7571" max="7572" width="13" style="9" customWidth="1"/>
    <col min="7573" max="7573" width="14.42578125" style="9" customWidth="1"/>
    <col min="7574" max="7574" width="12.28515625" style="9" customWidth="1"/>
    <col min="7575" max="7575" width="11.42578125" style="9" customWidth="1"/>
    <col min="7576" max="7576" width="11" style="9" customWidth="1"/>
    <col min="7577" max="7577" width="10.7109375" style="9" customWidth="1"/>
    <col min="7578" max="7578" width="0" style="9" hidden="1" customWidth="1"/>
    <col min="7579" max="7810" width="9.140625" style="9"/>
    <col min="7811" max="7811" width="4.28515625" style="9" customWidth="1"/>
    <col min="7812" max="7812" width="28.85546875" style="9" customWidth="1"/>
    <col min="7813" max="7813" width="10.42578125" style="9" customWidth="1"/>
    <col min="7814" max="7814" width="10.140625" style="9" customWidth="1"/>
    <col min="7815" max="7815" width="8.42578125" style="9" customWidth="1"/>
    <col min="7816" max="7816" width="8.140625" style="9" customWidth="1"/>
    <col min="7817" max="7817" width="15.5703125" style="9" customWidth="1"/>
    <col min="7818" max="7818" width="13.140625" style="9" customWidth="1"/>
    <col min="7819" max="7819" width="16.140625" style="9" customWidth="1"/>
    <col min="7820" max="7820" width="13.85546875" style="9" customWidth="1"/>
    <col min="7821" max="7821" width="12.42578125" style="9" customWidth="1"/>
    <col min="7822" max="7822" width="10.85546875" style="9" customWidth="1"/>
    <col min="7823" max="7823" width="14.7109375" style="9" customWidth="1"/>
    <col min="7824" max="7824" width="15.140625" style="9" customWidth="1"/>
    <col min="7825" max="7825" width="14" style="9" customWidth="1"/>
    <col min="7826" max="7826" width="14.28515625" style="9" customWidth="1"/>
    <col min="7827" max="7828" width="13" style="9" customWidth="1"/>
    <col min="7829" max="7829" width="14.42578125" style="9" customWidth="1"/>
    <col min="7830" max="7830" width="12.28515625" style="9" customWidth="1"/>
    <col min="7831" max="7831" width="11.42578125" style="9" customWidth="1"/>
    <col min="7832" max="7832" width="11" style="9" customWidth="1"/>
    <col min="7833" max="7833" width="10.7109375" style="9" customWidth="1"/>
    <col min="7834" max="7834" width="0" style="9" hidden="1" customWidth="1"/>
    <col min="7835" max="8066" width="9.140625" style="9"/>
    <col min="8067" max="8067" width="4.28515625" style="9" customWidth="1"/>
    <col min="8068" max="8068" width="28.85546875" style="9" customWidth="1"/>
    <col min="8069" max="8069" width="10.42578125" style="9" customWidth="1"/>
    <col min="8070" max="8070" width="10.140625" style="9" customWidth="1"/>
    <col min="8071" max="8071" width="8.42578125" style="9" customWidth="1"/>
    <col min="8072" max="8072" width="8.140625" style="9" customWidth="1"/>
    <col min="8073" max="8073" width="15.5703125" style="9" customWidth="1"/>
    <col min="8074" max="8074" width="13.140625" style="9" customWidth="1"/>
    <col min="8075" max="8075" width="16.140625" style="9" customWidth="1"/>
    <col min="8076" max="8076" width="13.85546875" style="9" customWidth="1"/>
    <col min="8077" max="8077" width="12.42578125" style="9" customWidth="1"/>
    <col min="8078" max="8078" width="10.85546875" style="9" customWidth="1"/>
    <col min="8079" max="8079" width="14.7109375" style="9" customWidth="1"/>
    <col min="8080" max="8080" width="15.140625" style="9" customWidth="1"/>
    <col min="8081" max="8081" width="14" style="9" customWidth="1"/>
    <col min="8082" max="8082" width="14.28515625" style="9" customWidth="1"/>
    <col min="8083" max="8084" width="13" style="9" customWidth="1"/>
    <col min="8085" max="8085" width="14.42578125" style="9" customWidth="1"/>
    <col min="8086" max="8086" width="12.28515625" style="9" customWidth="1"/>
    <col min="8087" max="8087" width="11.42578125" style="9" customWidth="1"/>
    <col min="8088" max="8088" width="11" style="9" customWidth="1"/>
    <col min="8089" max="8089" width="10.7109375" style="9" customWidth="1"/>
    <col min="8090" max="8090" width="0" style="9" hidden="1" customWidth="1"/>
    <col min="8091" max="8322" width="9.140625" style="9"/>
    <col min="8323" max="8323" width="4.28515625" style="9" customWidth="1"/>
    <col min="8324" max="8324" width="28.85546875" style="9" customWidth="1"/>
    <col min="8325" max="8325" width="10.42578125" style="9" customWidth="1"/>
    <col min="8326" max="8326" width="10.140625" style="9" customWidth="1"/>
    <col min="8327" max="8327" width="8.42578125" style="9" customWidth="1"/>
    <col min="8328" max="8328" width="8.140625" style="9" customWidth="1"/>
    <col min="8329" max="8329" width="15.5703125" style="9" customWidth="1"/>
    <col min="8330" max="8330" width="13.140625" style="9" customWidth="1"/>
    <col min="8331" max="8331" width="16.140625" style="9" customWidth="1"/>
    <col min="8332" max="8332" width="13.85546875" style="9" customWidth="1"/>
    <col min="8333" max="8333" width="12.42578125" style="9" customWidth="1"/>
    <col min="8334" max="8334" width="10.85546875" style="9" customWidth="1"/>
    <col min="8335" max="8335" width="14.7109375" style="9" customWidth="1"/>
    <col min="8336" max="8336" width="15.140625" style="9" customWidth="1"/>
    <col min="8337" max="8337" width="14" style="9" customWidth="1"/>
    <col min="8338" max="8338" width="14.28515625" style="9" customWidth="1"/>
    <col min="8339" max="8340" width="13" style="9" customWidth="1"/>
    <col min="8341" max="8341" width="14.42578125" style="9" customWidth="1"/>
    <col min="8342" max="8342" width="12.28515625" style="9" customWidth="1"/>
    <col min="8343" max="8343" width="11.42578125" style="9" customWidth="1"/>
    <col min="8344" max="8344" width="11" style="9" customWidth="1"/>
    <col min="8345" max="8345" width="10.7109375" style="9" customWidth="1"/>
    <col min="8346" max="8346" width="0" style="9" hidden="1" customWidth="1"/>
    <col min="8347" max="8578" width="9.140625" style="9"/>
    <col min="8579" max="8579" width="4.28515625" style="9" customWidth="1"/>
    <col min="8580" max="8580" width="28.85546875" style="9" customWidth="1"/>
    <col min="8581" max="8581" width="10.42578125" style="9" customWidth="1"/>
    <col min="8582" max="8582" width="10.140625" style="9" customWidth="1"/>
    <col min="8583" max="8583" width="8.42578125" style="9" customWidth="1"/>
    <col min="8584" max="8584" width="8.140625" style="9" customWidth="1"/>
    <col min="8585" max="8585" width="15.5703125" style="9" customWidth="1"/>
    <col min="8586" max="8586" width="13.140625" style="9" customWidth="1"/>
    <col min="8587" max="8587" width="16.140625" style="9" customWidth="1"/>
    <col min="8588" max="8588" width="13.85546875" style="9" customWidth="1"/>
    <col min="8589" max="8589" width="12.42578125" style="9" customWidth="1"/>
    <col min="8590" max="8590" width="10.85546875" style="9" customWidth="1"/>
    <col min="8591" max="8591" width="14.7109375" style="9" customWidth="1"/>
    <col min="8592" max="8592" width="15.140625" style="9" customWidth="1"/>
    <col min="8593" max="8593" width="14" style="9" customWidth="1"/>
    <col min="8594" max="8594" width="14.28515625" style="9" customWidth="1"/>
    <col min="8595" max="8596" width="13" style="9" customWidth="1"/>
    <col min="8597" max="8597" width="14.42578125" style="9" customWidth="1"/>
    <col min="8598" max="8598" width="12.28515625" style="9" customWidth="1"/>
    <col min="8599" max="8599" width="11.42578125" style="9" customWidth="1"/>
    <col min="8600" max="8600" width="11" style="9" customWidth="1"/>
    <col min="8601" max="8601" width="10.7109375" style="9" customWidth="1"/>
    <col min="8602" max="8602" width="0" style="9" hidden="1" customWidth="1"/>
    <col min="8603" max="8834" width="9.140625" style="9"/>
    <col min="8835" max="8835" width="4.28515625" style="9" customWidth="1"/>
    <col min="8836" max="8836" width="28.85546875" style="9" customWidth="1"/>
    <col min="8837" max="8837" width="10.42578125" style="9" customWidth="1"/>
    <col min="8838" max="8838" width="10.140625" style="9" customWidth="1"/>
    <col min="8839" max="8839" width="8.42578125" style="9" customWidth="1"/>
    <col min="8840" max="8840" width="8.140625" style="9" customWidth="1"/>
    <col min="8841" max="8841" width="15.5703125" style="9" customWidth="1"/>
    <col min="8842" max="8842" width="13.140625" style="9" customWidth="1"/>
    <col min="8843" max="8843" width="16.140625" style="9" customWidth="1"/>
    <col min="8844" max="8844" width="13.85546875" style="9" customWidth="1"/>
    <col min="8845" max="8845" width="12.42578125" style="9" customWidth="1"/>
    <col min="8846" max="8846" width="10.85546875" style="9" customWidth="1"/>
    <col min="8847" max="8847" width="14.7109375" style="9" customWidth="1"/>
    <col min="8848" max="8848" width="15.140625" style="9" customWidth="1"/>
    <col min="8849" max="8849" width="14" style="9" customWidth="1"/>
    <col min="8850" max="8850" width="14.28515625" style="9" customWidth="1"/>
    <col min="8851" max="8852" width="13" style="9" customWidth="1"/>
    <col min="8853" max="8853" width="14.42578125" style="9" customWidth="1"/>
    <col min="8854" max="8854" width="12.28515625" style="9" customWidth="1"/>
    <col min="8855" max="8855" width="11.42578125" style="9" customWidth="1"/>
    <col min="8856" max="8856" width="11" style="9" customWidth="1"/>
    <col min="8857" max="8857" width="10.7109375" style="9" customWidth="1"/>
    <col min="8858" max="8858" width="0" style="9" hidden="1" customWidth="1"/>
    <col min="8859" max="9090" width="9.140625" style="9"/>
    <col min="9091" max="9091" width="4.28515625" style="9" customWidth="1"/>
    <col min="9092" max="9092" width="28.85546875" style="9" customWidth="1"/>
    <col min="9093" max="9093" width="10.42578125" style="9" customWidth="1"/>
    <col min="9094" max="9094" width="10.140625" style="9" customWidth="1"/>
    <col min="9095" max="9095" width="8.42578125" style="9" customWidth="1"/>
    <col min="9096" max="9096" width="8.140625" style="9" customWidth="1"/>
    <col min="9097" max="9097" width="15.5703125" style="9" customWidth="1"/>
    <col min="9098" max="9098" width="13.140625" style="9" customWidth="1"/>
    <col min="9099" max="9099" width="16.140625" style="9" customWidth="1"/>
    <col min="9100" max="9100" width="13.85546875" style="9" customWidth="1"/>
    <col min="9101" max="9101" width="12.42578125" style="9" customWidth="1"/>
    <col min="9102" max="9102" width="10.85546875" style="9" customWidth="1"/>
    <col min="9103" max="9103" width="14.7109375" style="9" customWidth="1"/>
    <col min="9104" max="9104" width="15.140625" style="9" customWidth="1"/>
    <col min="9105" max="9105" width="14" style="9" customWidth="1"/>
    <col min="9106" max="9106" width="14.28515625" style="9" customWidth="1"/>
    <col min="9107" max="9108" width="13" style="9" customWidth="1"/>
    <col min="9109" max="9109" width="14.42578125" style="9" customWidth="1"/>
    <col min="9110" max="9110" width="12.28515625" style="9" customWidth="1"/>
    <col min="9111" max="9111" width="11.42578125" style="9" customWidth="1"/>
    <col min="9112" max="9112" width="11" style="9" customWidth="1"/>
    <col min="9113" max="9113" width="10.7109375" style="9" customWidth="1"/>
    <col min="9114" max="9114" width="0" style="9" hidden="1" customWidth="1"/>
    <col min="9115" max="9346" width="9.140625" style="9"/>
    <col min="9347" max="9347" width="4.28515625" style="9" customWidth="1"/>
    <col min="9348" max="9348" width="28.85546875" style="9" customWidth="1"/>
    <col min="9349" max="9349" width="10.42578125" style="9" customWidth="1"/>
    <col min="9350" max="9350" width="10.140625" style="9" customWidth="1"/>
    <col min="9351" max="9351" width="8.42578125" style="9" customWidth="1"/>
    <col min="9352" max="9352" width="8.140625" style="9" customWidth="1"/>
    <col min="9353" max="9353" width="15.5703125" style="9" customWidth="1"/>
    <col min="9354" max="9354" width="13.140625" style="9" customWidth="1"/>
    <col min="9355" max="9355" width="16.140625" style="9" customWidth="1"/>
    <col min="9356" max="9356" width="13.85546875" style="9" customWidth="1"/>
    <col min="9357" max="9357" width="12.42578125" style="9" customWidth="1"/>
    <col min="9358" max="9358" width="10.85546875" style="9" customWidth="1"/>
    <col min="9359" max="9359" width="14.7109375" style="9" customWidth="1"/>
    <col min="9360" max="9360" width="15.140625" style="9" customWidth="1"/>
    <col min="9361" max="9361" width="14" style="9" customWidth="1"/>
    <col min="9362" max="9362" width="14.28515625" style="9" customWidth="1"/>
    <col min="9363" max="9364" width="13" style="9" customWidth="1"/>
    <col min="9365" max="9365" width="14.42578125" style="9" customWidth="1"/>
    <col min="9366" max="9366" width="12.28515625" style="9" customWidth="1"/>
    <col min="9367" max="9367" width="11.42578125" style="9" customWidth="1"/>
    <col min="9368" max="9368" width="11" style="9" customWidth="1"/>
    <col min="9369" max="9369" width="10.7109375" style="9" customWidth="1"/>
    <col min="9370" max="9370" width="0" style="9" hidden="1" customWidth="1"/>
    <col min="9371" max="9602" width="9.140625" style="9"/>
    <col min="9603" max="9603" width="4.28515625" style="9" customWidth="1"/>
    <col min="9604" max="9604" width="28.85546875" style="9" customWidth="1"/>
    <col min="9605" max="9605" width="10.42578125" style="9" customWidth="1"/>
    <col min="9606" max="9606" width="10.140625" style="9" customWidth="1"/>
    <col min="9607" max="9607" width="8.42578125" style="9" customWidth="1"/>
    <col min="9608" max="9608" width="8.140625" style="9" customWidth="1"/>
    <col min="9609" max="9609" width="15.5703125" style="9" customWidth="1"/>
    <col min="9610" max="9610" width="13.140625" style="9" customWidth="1"/>
    <col min="9611" max="9611" width="16.140625" style="9" customWidth="1"/>
    <col min="9612" max="9612" width="13.85546875" style="9" customWidth="1"/>
    <col min="9613" max="9613" width="12.42578125" style="9" customWidth="1"/>
    <col min="9614" max="9614" width="10.85546875" style="9" customWidth="1"/>
    <col min="9615" max="9615" width="14.7109375" style="9" customWidth="1"/>
    <col min="9616" max="9616" width="15.140625" style="9" customWidth="1"/>
    <col min="9617" max="9617" width="14" style="9" customWidth="1"/>
    <col min="9618" max="9618" width="14.28515625" style="9" customWidth="1"/>
    <col min="9619" max="9620" width="13" style="9" customWidth="1"/>
    <col min="9621" max="9621" width="14.42578125" style="9" customWidth="1"/>
    <col min="9622" max="9622" width="12.28515625" style="9" customWidth="1"/>
    <col min="9623" max="9623" width="11.42578125" style="9" customWidth="1"/>
    <col min="9624" max="9624" width="11" style="9" customWidth="1"/>
    <col min="9625" max="9625" width="10.7109375" style="9" customWidth="1"/>
    <col min="9626" max="9626" width="0" style="9" hidden="1" customWidth="1"/>
    <col min="9627" max="9858" width="9.140625" style="9"/>
    <col min="9859" max="9859" width="4.28515625" style="9" customWidth="1"/>
    <col min="9860" max="9860" width="28.85546875" style="9" customWidth="1"/>
    <col min="9861" max="9861" width="10.42578125" style="9" customWidth="1"/>
    <col min="9862" max="9862" width="10.140625" style="9" customWidth="1"/>
    <col min="9863" max="9863" width="8.42578125" style="9" customWidth="1"/>
    <col min="9864" max="9864" width="8.140625" style="9" customWidth="1"/>
    <col min="9865" max="9865" width="15.5703125" style="9" customWidth="1"/>
    <col min="9866" max="9866" width="13.140625" style="9" customWidth="1"/>
    <col min="9867" max="9867" width="16.140625" style="9" customWidth="1"/>
    <col min="9868" max="9868" width="13.85546875" style="9" customWidth="1"/>
    <col min="9869" max="9869" width="12.42578125" style="9" customWidth="1"/>
    <col min="9870" max="9870" width="10.85546875" style="9" customWidth="1"/>
    <col min="9871" max="9871" width="14.7109375" style="9" customWidth="1"/>
    <col min="9872" max="9872" width="15.140625" style="9" customWidth="1"/>
    <col min="9873" max="9873" width="14" style="9" customWidth="1"/>
    <col min="9874" max="9874" width="14.28515625" style="9" customWidth="1"/>
    <col min="9875" max="9876" width="13" style="9" customWidth="1"/>
    <col min="9877" max="9877" width="14.42578125" style="9" customWidth="1"/>
    <col min="9878" max="9878" width="12.28515625" style="9" customWidth="1"/>
    <col min="9879" max="9879" width="11.42578125" style="9" customWidth="1"/>
    <col min="9880" max="9880" width="11" style="9" customWidth="1"/>
    <col min="9881" max="9881" width="10.7109375" style="9" customWidth="1"/>
    <col min="9882" max="9882" width="0" style="9" hidden="1" customWidth="1"/>
    <col min="9883" max="10114" width="9.140625" style="9"/>
    <col min="10115" max="10115" width="4.28515625" style="9" customWidth="1"/>
    <col min="10116" max="10116" width="28.85546875" style="9" customWidth="1"/>
    <col min="10117" max="10117" width="10.42578125" style="9" customWidth="1"/>
    <col min="10118" max="10118" width="10.140625" style="9" customWidth="1"/>
    <col min="10119" max="10119" width="8.42578125" style="9" customWidth="1"/>
    <col min="10120" max="10120" width="8.140625" style="9" customWidth="1"/>
    <col min="10121" max="10121" width="15.5703125" style="9" customWidth="1"/>
    <col min="10122" max="10122" width="13.140625" style="9" customWidth="1"/>
    <col min="10123" max="10123" width="16.140625" style="9" customWidth="1"/>
    <col min="10124" max="10124" width="13.85546875" style="9" customWidth="1"/>
    <col min="10125" max="10125" width="12.42578125" style="9" customWidth="1"/>
    <col min="10126" max="10126" width="10.85546875" style="9" customWidth="1"/>
    <col min="10127" max="10127" width="14.7109375" style="9" customWidth="1"/>
    <col min="10128" max="10128" width="15.140625" style="9" customWidth="1"/>
    <col min="10129" max="10129" width="14" style="9" customWidth="1"/>
    <col min="10130" max="10130" width="14.28515625" style="9" customWidth="1"/>
    <col min="10131" max="10132" width="13" style="9" customWidth="1"/>
    <col min="10133" max="10133" width="14.42578125" style="9" customWidth="1"/>
    <col min="10134" max="10134" width="12.28515625" style="9" customWidth="1"/>
    <col min="10135" max="10135" width="11.42578125" style="9" customWidth="1"/>
    <col min="10136" max="10136" width="11" style="9" customWidth="1"/>
    <col min="10137" max="10137" width="10.7109375" style="9" customWidth="1"/>
    <col min="10138" max="10138" width="0" style="9" hidden="1" customWidth="1"/>
    <col min="10139" max="10370" width="9.140625" style="9"/>
    <col min="10371" max="10371" width="4.28515625" style="9" customWidth="1"/>
    <col min="10372" max="10372" width="28.85546875" style="9" customWidth="1"/>
    <col min="10373" max="10373" width="10.42578125" style="9" customWidth="1"/>
    <col min="10374" max="10374" width="10.140625" style="9" customWidth="1"/>
    <col min="10375" max="10375" width="8.42578125" style="9" customWidth="1"/>
    <col min="10376" max="10376" width="8.140625" style="9" customWidth="1"/>
    <col min="10377" max="10377" width="15.5703125" style="9" customWidth="1"/>
    <col min="10378" max="10378" width="13.140625" style="9" customWidth="1"/>
    <col min="10379" max="10379" width="16.140625" style="9" customWidth="1"/>
    <col min="10380" max="10380" width="13.85546875" style="9" customWidth="1"/>
    <col min="10381" max="10381" width="12.42578125" style="9" customWidth="1"/>
    <col min="10382" max="10382" width="10.85546875" style="9" customWidth="1"/>
    <col min="10383" max="10383" width="14.7109375" style="9" customWidth="1"/>
    <col min="10384" max="10384" width="15.140625" style="9" customWidth="1"/>
    <col min="10385" max="10385" width="14" style="9" customWidth="1"/>
    <col min="10386" max="10386" width="14.28515625" style="9" customWidth="1"/>
    <col min="10387" max="10388" width="13" style="9" customWidth="1"/>
    <col min="10389" max="10389" width="14.42578125" style="9" customWidth="1"/>
    <col min="10390" max="10390" width="12.28515625" style="9" customWidth="1"/>
    <col min="10391" max="10391" width="11.42578125" style="9" customWidth="1"/>
    <col min="10392" max="10392" width="11" style="9" customWidth="1"/>
    <col min="10393" max="10393" width="10.7109375" style="9" customWidth="1"/>
    <col min="10394" max="10394" width="0" style="9" hidden="1" customWidth="1"/>
    <col min="10395" max="10626" width="9.140625" style="9"/>
    <col min="10627" max="10627" width="4.28515625" style="9" customWidth="1"/>
    <col min="10628" max="10628" width="28.85546875" style="9" customWidth="1"/>
    <col min="10629" max="10629" width="10.42578125" style="9" customWidth="1"/>
    <col min="10630" max="10630" width="10.140625" style="9" customWidth="1"/>
    <col min="10631" max="10631" width="8.42578125" style="9" customWidth="1"/>
    <col min="10632" max="10632" width="8.140625" style="9" customWidth="1"/>
    <col min="10633" max="10633" width="15.5703125" style="9" customWidth="1"/>
    <col min="10634" max="10634" width="13.140625" style="9" customWidth="1"/>
    <col min="10635" max="10635" width="16.140625" style="9" customWidth="1"/>
    <col min="10636" max="10636" width="13.85546875" style="9" customWidth="1"/>
    <col min="10637" max="10637" width="12.42578125" style="9" customWidth="1"/>
    <col min="10638" max="10638" width="10.85546875" style="9" customWidth="1"/>
    <col min="10639" max="10639" width="14.7109375" style="9" customWidth="1"/>
    <col min="10640" max="10640" width="15.140625" style="9" customWidth="1"/>
    <col min="10641" max="10641" width="14" style="9" customWidth="1"/>
    <col min="10642" max="10642" width="14.28515625" style="9" customWidth="1"/>
    <col min="10643" max="10644" width="13" style="9" customWidth="1"/>
    <col min="10645" max="10645" width="14.42578125" style="9" customWidth="1"/>
    <col min="10646" max="10646" width="12.28515625" style="9" customWidth="1"/>
    <col min="10647" max="10647" width="11.42578125" style="9" customWidth="1"/>
    <col min="10648" max="10648" width="11" style="9" customWidth="1"/>
    <col min="10649" max="10649" width="10.7109375" style="9" customWidth="1"/>
    <col min="10650" max="10650" width="0" style="9" hidden="1" customWidth="1"/>
    <col min="10651" max="10882" width="9.140625" style="9"/>
    <col min="10883" max="10883" width="4.28515625" style="9" customWidth="1"/>
    <col min="10884" max="10884" width="28.85546875" style="9" customWidth="1"/>
    <col min="10885" max="10885" width="10.42578125" style="9" customWidth="1"/>
    <col min="10886" max="10886" width="10.140625" style="9" customWidth="1"/>
    <col min="10887" max="10887" width="8.42578125" style="9" customWidth="1"/>
    <col min="10888" max="10888" width="8.140625" style="9" customWidth="1"/>
    <col min="10889" max="10889" width="15.5703125" style="9" customWidth="1"/>
    <col min="10890" max="10890" width="13.140625" style="9" customWidth="1"/>
    <col min="10891" max="10891" width="16.140625" style="9" customWidth="1"/>
    <col min="10892" max="10892" width="13.85546875" style="9" customWidth="1"/>
    <col min="10893" max="10893" width="12.42578125" style="9" customWidth="1"/>
    <col min="10894" max="10894" width="10.85546875" style="9" customWidth="1"/>
    <col min="10895" max="10895" width="14.7109375" style="9" customWidth="1"/>
    <col min="10896" max="10896" width="15.140625" style="9" customWidth="1"/>
    <col min="10897" max="10897" width="14" style="9" customWidth="1"/>
    <col min="10898" max="10898" width="14.28515625" style="9" customWidth="1"/>
    <col min="10899" max="10900" width="13" style="9" customWidth="1"/>
    <col min="10901" max="10901" width="14.42578125" style="9" customWidth="1"/>
    <col min="10902" max="10902" width="12.28515625" style="9" customWidth="1"/>
    <col min="10903" max="10903" width="11.42578125" style="9" customWidth="1"/>
    <col min="10904" max="10904" width="11" style="9" customWidth="1"/>
    <col min="10905" max="10905" width="10.7109375" style="9" customWidth="1"/>
    <col min="10906" max="10906" width="0" style="9" hidden="1" customWidth="1"/>
    <col min="10907" max="11138" width="9.140625" style="9"/>
    <col min="11139" max="11139" width="4.28515625" style="9" customWidth="1"/>
    <col min="11140" max="11140" width="28.85546875" style="9" customWidth="1"/>
    <col min="11141" max="11141" width="10.42578125" style="9" customWidth="1"/>
    <col min="11142" max="11142" width="10.140625" style="9" customWidth="1"/>
    <col min="11143" max="11143" width="8.42578125" style="9" customWidth="1"/>
    <col min="11144" max="11144" width="8.140625" style="9" customWidth="1"/>
    <col min="11145" max="11145" width="15.5703125" style="9" customWidth="1"/>
    <col min="11146" max="11146" width="13.140625" style="9" customWidth="1"/>
    <col min="11147" max="11147" width="16.140625" style="9" customWidth="1"/>
    <col min="11148" max="11148" width="13.85546875" style="9" customWidth="1"/>
    <col min="11149" max="11149" width="12.42578125" style="9" customWidth="1"/>
    <col min="11150" max="11150" width="10.85546875" style="9" customWidth="1"/>
    <col min="11151" max="11151" width="14.7109375" style="9" customWidth="1"/>
    <col min="11152" max="11152" width="15.140625" style="9" customWidth="1"/>
    <col min="11153" max="11153" width="14" style="9" customWidth="1"/>
    <col min="11154" max="11154" width="14.28515625" style="9" customWidth="1"/>
    <col min="11155" max="11156" width="13" style="9" customWidth="1"/>
    <col min="11157" max="11157" width="14.42578125" style="9" customWidth="1"/>
    <col min="11158" max="11158" width="12.28515625" style="9" customWidth="1"/>
    <col min="11159" max="11159" width="11.42578125" style="9" customWidth="1"/>
    <col min="11160" max="11160" width="11" style="9" customWidth="1"/>
    <col min="11161" max="11161" width="10.7109375" style="9" customWidth="1"/>
    <col min="11162" max="11162" width="0" style="9" hidden="1" customWidth="1"/>
    <col min="11163" max="11394" width="9.140625" style="9"/>
    <col min="11395" max="11395" width="4.28515625" style="9" customWidth="1"/>
    <col min="11396" max="11396" width="28.85546875" style="9" customWidth="1"/>
    <col min="11397" max="11397" width="10.42578125" style="9" customWidth="1"/>
    <col min="11398" max="11398" width="10.140625" style="9" customWidth="1"/>
    <col min="11399" max="11399" width="8.42578125" style="9" customWidth="1"/>
    <col min="11400" max="11400" width="8.140625" style="9" customWidth="1"/>
    <col min="11401" max="11401" width="15.5703125" style="9" customWidth="1"/>
    <col min="11402" max="11402" width="13.140625" style="9" customWidth="1"/>
    <col min="11403" max="11403" width="16.140625" style="9" customWidth="1"/>
    <col min="11404" max="11404" width="13.85546875" style="9" customWidth="1"/>
    <col min="11405" max="11405" width="12.42578125" style="9" customWidth="1"/>
    <col min="11406" max="11406" width="10.85546875" style="9" customWidth="1"/>
    <col min="11407" max="11407" width="14.7109375" style="9" customWidth="1"/>
    <col min="11408" max="11408" width="15.140625" style="9" customWidth="1"/>
    <col min="11409" max="11409" width="14" style="9" customWidth="1"/>
    <col min="11410" max="11410" width="14.28515625" style="9" customWidth="1"/>
    <col min="11411" max="11412" width="13" style="9" customWidth="1"/>
    <col min="11413" max="11413" width="14.42578125" style="9" customWidth="1"/>
    <col min="11414" max="11414" width="12.28515625" style="9" customWidth="1"/>
    <col min="11415" max="11415" width="11.42578125" style="9" customWidth="1"/>
    <col min="11416" max="11416" width="11" style="9" customWidth="1"/>
    <col min="11417" max="11417" width="10.7109375" style="9" customWidth="1"/>
    <col min="11418" max="11418" width="0" style="9" hidden="1" customWidth="1"/>
    <col min="11419" max="11650" width="9.140625" style="9"/>
    <col min="11651" max="11651" width="4.28515625" style="9" customWidth="1"/>
    <col min="11652" max="11652" width="28.85546875" style="9" customWidth="1"/>
    <col min="11653" max="11653" width="10.42578125" style="9" customWidth="1"/>
    <col min="11654" max="11654" width="10.140625" style="9" customWidth="1"/>
    <col min="11655" max="11655" width="8.42578125" style="9" customWidth="1"/>
    <col min="11656" max="11656" width="8.140625" style="9" customWidth="1"/>
    <col min="11657" max="11657" width="15.5703125" style="9" customWidth="1"/>
    <col min="11658" max="11658" width="13.140625" style="9" customWidth="1"/>
    <col min="11659" max="11659" width="16.140625" style="9" customWidth="1"/>
    <col min="11660" max="11660" width="13.85546875" style="9" customWidth="1"/>
    <col min="11661" max="11661" width="12.42578125" style="9" customWidth="1"/>
    <col min="11662" max="11662" width="10.85546875" style="9" customWidth="1"/>
    <col min="11663" max="11663" width="14.7109375" style="9" customWidth="1"/>
    <col min="11664" max="11664" width="15.140625" style="9" customWidth="1"/>
    <col min="11665" max="11665" width="14" style="9" customWidth="1"/>
    <col min="11666" max="11666" width="14.28515625" style="9" customWidth="1"/>
    <col min="11667" max="11668" width="13" style="9" customWidth="1"/>
    <col min="11669" max="11669" width="14.42578125" style="9" customWidth="1"/>
    <col min="11670" max="11670" width="12.28515625" style="9" customWidth="1"/>
    <col min="11671" max="11671" width="11.42578125" style="9" customWidth="1"/>
    <col min="11672" max="11672" width="11" style="9" customWidth="1"/>
    <col min="11673" max="11673" width="10.7109375" style="9" customWidth="1"/>
    <col min="11674" max="11674" width="0" style="9" hidden="1" customWidth="1"/>
    <col min="11675" max="11906" width="9.140625" style="9"/>
    <col min="11907" max="11907" width="4.28515625" style="9" customWidth="1"/>
    <col min="11908" max="11908" width="28.85546875" style="9" customWidth="1"/>
    <col min="11909" max="11909" width="10.42578125" style="9" customWidth="1"/>
    <col min="11910" max="11910" width="10.140625" style="9" customWidth="1"/>
    <col min="11911" max="11911" width="8.42578125" style="9" customWidth="1"/>
    <col min="11912" max="11912" width="8.140625" style="9" customWidth="1"/>
    <col min="11913" max="11913" width="15.5703125" style="9" customWidth="1"/>
    <col min="11914" max="11914" width="13.140625" style="9" customWidth="1"/>
    <col min="11915" max="11915" width="16.140625" style="9" customWidth="1"/>
    <col min="11916" max="11916" width="13.85546875" style="9" customWidth="1"/>
    <col min="11917" max="11917" width="12.42578125" style="9" customWidth="1"/>
    <col min="11918" max="11918" width="10.85546875" style="9" customWidth="1"/>
    <col min="11919" max="11919" width="14.7109375" style="9" customWidth="1"/>
    <col min="11920" max="11920" width="15.140625" style="9" customWidth="1"/>
    <col min="11921" max="11921" width="14" style="9" customWidth="1"/>
    <col min="11922" max="11922" width="14.28515625" style="9" customWidth="1"/>
    <col min="11923" max="11924" width="13" style="9" customWidth="1"/>
    <col min="11925" max="11925" width="14.42578125" style="9" customWidth="1"/>
    <col min="11926" max="11926" width="12.28515625" style="9" customWidth="1"/>
    <col min="11927" max="11927" width="11.42578125" style="9" customWidth="1"/>
    <col min="11928" max="11928" width="11" style="9" customWidth="1"/>
    <col min="11929" max="11929" width="10.7109375" style="9" customWidth="1"/>
    <col min="11930" max="11930" width="0" style="9" hidden="1" customWidth="1"/>
    <col min="11931" max="12162" width="9.140625" style="9"/>
    <col min="12163" max="12163" width="4.28515625" style="9" customWidth="1"/>
    <col min="12164" max="12164" width="28.85546875" style="9" customWidth="1"/>
    <col min="12165" max="12165" width="10.42578125" style="9" customWidth="1"/>
    <col min="12166" max="12166" width="10.140625" style="9" customWidth="1"/>
    <col min="12167" max="12167" width="8.42578125" style="9" customWidth="1"/>
    <col min="12168" max="12168" width="8.140625" style="9" customWidth="1"/>
    <col min="12169" max="12169" width="15.5703125" style="9" customWidth="1"/>
    <col min="12170" max="12170" width="13.140625" style="9" customWidth="1"/>
    <col min="12171" max="12171" width="16.140625" style="9" customWidth="1"/>
    <col min="12172" max="12172" width="13.85546875" style="9" customWidth="1"/>
    <col min="12173" max="12173" width="12.42578125" style="9" customWidth="1"/>
    <col min="12174" max="12174" width="10.85546875" style="9" customWidth="1"/>
    <col min="12175" max="12175" width="14.7109375" style="9" customWidth="1"/>
    <col min="12176" max="12176" width="15.140625" style="9" customWidth="1"/>
    <col min="12177" max="12177" width="14" style="9" customWidth="1"/>
    <col min="12178" max="12178" width="14.28515625" style="9" customWidth="1"/>
    <col min="12179" max="12180" width="13" style="9" customWidth="1"/>
    <col min="12181" max="12181" width="14.42578125" style="9" customWidth="1"/>
    <col min="12182" max="12182" width="12.28515625" style="9" customWidth="1"/>
    <col min="12183" max="12183" width="11.42578125" style="9" customWidth="1"/>
    <col min="12184" max="12184" width="11" style="9" customWidth="1"/>
    <col min="12185" max="12185" width="10.7109375" style="9" customWidth="1"/>
    <col min="12186" max="12186" width="0" style="9" hidden="1" customWidth="1"/>
    <col min="12187" max="12418" width="9.140625" style="9"/>
    <col min="12419" max="12419" width="4.28515625" style="9" customWidth="1"/>
    <col min="12420" max="12420" width="28.85546875" style="9" customWidth="1"/>
    <col min="12421" max="12421" width="10.42578125" style="9" customWidth="1"/>
    <col min="12422" max="12422" width="10.140625" style="9" customWidth="1"/>
    <col min="12423" max="12423" width="8.42578125" style="9" customWidth="1"/>
    <col min="12424" max="12424" width="8.140625" style="9" customWidth="1"/>
    <col min="12425" max="12425" width="15.5703125" style="9" customWidth="1"/>
    <col min="12426" max="12426" width="13.140625" style="9" customWidth="1"/>
    <col min="12427" max="12427" width="16.140625" style="9" customWidth="1"/>
    <col min="12428" max="12428" width="13.85546875" style="9" customWidth="1"/>
    <col min="12429" max="12429" width="12.42578125" style="9" customWidth="1"/>
    <col min="12430" max="12430" width="10.85546875" style="9" customWidth="1"/>
    <col min="12431" max="12431" width="14.7109375" style="9" customWidth="1"/>
    <col min="12432" max="12432" width="15.140625" style="9" customWidth="1"/>
    <col min="12433" max="12433" width="14" style="9" customWidth="1"/>
    <col min="12434" max="12434" width="14.28515625" style="9" customWidth="1"/>
    <col min="12435" max="12436" width="13" style="9" customWidth="1"/>
    <col min="12437" max="12437" width="14.42578125" style="9" customWidth="1"/>
    <col min="12438" max="12438" width="12.28515625" style="9" customWidth="1"/>
    <col min="12439" max="12439" width="11.42578125" style="9" customWidth="1"/>
    <col min="12440" max="12440" width="11" style="9" customWidth="1"/>
    <col min="12441" max="12441" width="10.7109375" style="9" customWidth="1"/>
    <col min="12442" max="12442" width="0" style="9" hidden="1" customWidth="1"/>
    <col min="12443" max="12674" width="9.140625" style="9"/>
    <col min="12675" max="12675" width="4.28515625" style="9" customWidth="1"/>
    <col min="12676" max="12676" width="28.85546875" style="9" customWidth="1"/>
    <col min="12677" max="12677" width="10.42578125" style="9" customWidth="1"/>
    <col min="12678" max="12678" width="10.140625" style="9" customWidth="1"/>
    <col min="12679" max="12679" width="8.42578125" style="9" customWidth="1"/>
    <col min="12680" max="12680" width="8.140625" style="9" customWidth="1"/>
    <col min="12681" max="12681" width="15.5703125" style="9" customWidth="1"/>
    <col min="12682" max="12682" width="13.140625" style="9" customWidth="1"/>
    <col min="12683" max="12683" width="16.140625" style="9" customWidth="1"/>
    <col min="12684" max="12684" width="13.85546875" style="9" customWidth="1"/>
    <col min="12685" max="12685" width="12.42578125" style="9" customWidth="1"/>
    <col min="12686" max="12686" width="10.85546875" style="9" customWidth="1"/>
    <col min="12687" max="12687" width="14.7109375" style="9" customWidth="1"/>
    <col min="12688" max="12688" width="15.140625" style="9" customWidth="1"/>
    <col min="12689" max="12689" width="14" style="9" customWidth="1"/>
    <col min="12690" max="12690" width="14.28515625" style="9" customWidth="1"/>
    <col min="12691" max="12692" width="13" style="9" customWidth="1"/>
    <col min="12693" max="12693" width="14.42578125" style="9" customWidth="1"/>
    <col min="12694" max="12694" width="12.28515625" style="9" customWidth="1"/>
    <col min="12695" max="12695" width="11.42578125" style="9" customWidth="1"/>
    <col min="12696" max="12696" width="11" style="9" customWidth="1"/>
    <col min="12697" max="12697" width="10.7109375" style="9" customWidth="1"/>
    <col min="12698" max="12698" width="0" style="9" hidden="1" customWidth="1"/>
    <col min="12699" max="12930" width="9.140625" style="9"/>
    <col min="12931" max="12931" width="4.28515625" style="9" customWidth="1"/>
    <col min="12932" max="12932" width="28.85546875" style="9" customWidth="1"/>
    <col min="12933" max="12933" width="10.42578125" style="9" customWidth="1"/>
    <col min="12934" max="12934" width="10.140625" style="9" customWidth="1"/>
    <col min="12935" max="12935" width="8.42578125" style="9" customWidth="1"/>
    <col min="12936" max="12936" width="8.140625" style="9" customWidth="1"/>
    <col min="12937" max="12937" width="15.5703125" style="9" customWidth="1"/>
    <col min="12938" max="12938" width="13.140625" style="9" customWidth="1"/>
    <col min="12939" max="12939" width="16.140625" style="9" customWidth="1"/>
    <col min="12940" max="12940" width="13.85546875" style="9" customWidth="1"/>
    <col min="12941" max="12941" width="12.42578125" style="9" customWidth="1"/>
    <col min="12942" max="12942" width="10.85546875" style="9" customWidth="1"/>
    <col min="12943" max="12943" width="14.7109375" style="9" customWidth="1"/>
    <col min="12944" max="12944" width="15.140625" style="9" customWidth="1"/>
    <col min="12945" max="12945" width="14" style="9" customWidth="1"/>
    <col min="12946" max="12946" width="14.28515625" style="9" customWidth="1"/>
    <col min="12947" max="12948" width="13" style="9" customWidth="1"/>
    <col min="12949" max="12949" width="14.42578125" style="9" customWidth="1"/>
    <col min="12950" max="12950" width="12.28515625" style="9" customWidth="1"/>
    <col min="12951" max="12951" width="11.42578125" style="9" customWidth="1"/>
    <col min="12952" max="12952" width="11" style="9" customWidth="1"/>
    <col min="12953" max="12953" width="10.7109375" style="9" customWidth="1"/>
    <col min="12954" max="12954" width="0" style="9" hidden="1" customWidth="1"/>
    <col min="12955" max="13186" width="9.140625" style="9"/>
    <col min="13187" max="13187" width="4.28515625" style="9" customWidth="1"/>
    <col min="13188" max="13188" width="28.85546875" style="9" customWidth="1"/>
    <col min="13189" max="13189" width="10.42578125" style="9" customWidth="1"/>
    <col min="13190" max="13190" width="10.140625" style="9" customWidth="1"/>
    <col min="13191" max="13191" width="8.42578125" style="9" customWidth="1"/>
    <col min="13192" max="13192" width="8.140625" style="9" customWidth="1"/>
    <col min="13193" max="13193" width="15.5703125" style="9" customWidth="1"/>
    <col min="13194" max="13194" width="13.140625" style="9" customWidth="1"/>
    <col min="13195" max="13195" width="16.140625" style="9" customWidth="1"/>
    <col min="13196" max="13196" width="13.85546875" style="9" customWidth="1"/>
    <col min="13197" max="13197" width="12.42578125" style="9" customWidth="1"/>
    <col min="13198" max="13198" width="10.85546875" style="9" customWidth="1"/>
    <col min="13199" max="13199" width="14.7109375" style="9" customWidth="1"/>
    <col min="13200" max="13200" width="15.140625" style="9" customWidth="1"/>
    <col min="13201" max="13201" width="14" style="9" customWidth="1"/>
    <col min="13202" max="13202" width="14.28515625" style="9" customWidth="1"/>
    <col min="13203" max="13204" width="13" style="9" customWidth="1"/>
    <col min="13205" max="13205" width="14.42578125" style="9" customWidth="1"/>
    <col min="13206" max="13206" width="12.28515625" style="9" customWidth="1"/>
    <col min="13207" max="13207" width="11.42578125" style="9" customWidth="1"/>
    <col min="13208" max="13208" width="11" style="9" customWidth="1"/>
    <col min="13209" max="13209" width="10.7109375" style="9" customWidth="1"/>
    <col min="13210" max="13210" width="0" style="9" hidden="1" customWidth="1"/>
    <col min="13211" max="13442" width="9.140625" style="9"/>
    <col min="13443" max="13443" width="4.28515625" style="9" customWidth="1"/>
    <col min="13444" max="13444" width="28.85546875" style="9" customWidth="1"/>
    <col min="13445" max="13445" width="10.42578125" style="9" customWidth="1"/>
    <col min="13446" max="13446" width="10.140625" style="9" customWidth="1"/>
    <col min="13447" max="13447" width="8.42578125" style="9" customWidth="1"/>
    <col min="13448" max="13448" width="8.140625" style="9" customWidth="1"/>
    <col min="13449" max="13449" width="15.5703125" style="9" customWidth="1"/>
    <col min="13450" max="13450" width="13.140625" style="9" customWidth="1"/>
    <col min="13451" max="13451" width="16.140625" style="9" customWidth="1"/>
    <col min="13452" max="13452" width="13.85546875" style="9" customWidth="1"/>
    <col min="13453" max="13453" width="12.42578125" style="9" customWidth="1"/>
    <col min="13454" max="13454" width="10.85546875" style="9" customWidth="1"/>
    <col min="13455" max="13455" width="14.7109375" style="9" customWidth="1"/>
    <col min="13456" max="13456" width="15.140625" style="9" customWidth="1"/>
    <col min="13457" max="13457" width="14" style="9" customWidth="1"/>
    <col min="13458" max="13458" width="14.28515625" style="9" customWidth="1"/>
    <col min="13459" max="13460" width="13" style="9" customWidth="1"/>
    <col min="13461" max="13461" width="14.42578125" style="9" customWidth="1"/>
    <col min="13462" max="13462" width="12.28515625" style="9" customWidth="1"/>
    <col min="13463" max="13463" width="11.42578125" style="9" customWidth="1"/>
    <col min="13464" max="13464" width="11" style="9" customWidth="1"/>
    <col min="13465" max="13465" width="10.7109375" style="9" customWidth="1"/>
    <col min="13466" max="13466" width="0" style="9" hidden="1" customWidth="1"/>
    <col min="13467" max="13698" width="9.140625" style="9"/>
    <col min="13699" max="13699" width="4.28515625" style="9" customWidth="1"/>
    <col min="13700" max="13700" width="28.85546875" style="9" customWidth="1"/>
    <col min="13701" max="13701" width="10.42578125" style="9" customWidth="1"/>
    <col min="13702" max="13702" width="10.140625" style="9" customWidth="1"/>
    <col min="13703" max="13703" width="8.42578125" style="9" customWidth="1"/>
    <col min="13704" max="13704" width="8.140625" style="9" customWidth="1"/>
    <col min="13705" max="13705" width="15.5703125" style="9" customWidth="1"/>
    <col min="13706" max="13706" width="13.140625" style="9" customWidth="1"/>
    <col min="13707" max="13707" width="16.140625" style="9" customWidth="1"/>
    <col min="13708" max="13708" width="13.85546875" style="9" customWidth="1"/>
    <col min="13709" max="13709" width="12.42578125" style="9" customWidth="1"/>
    <col min="13710" max="13710" width="10.85546875" style="9" customWidth="1"/>
    <col min="13711" max="13711" width="14.7109375" style="9" customWidth="1"/>
    <col min="13712" max="13712" width="15.140625" style="9" customWidth="1"/>
    <col min="13713" max="13713" width="14" style="9" customWidth="1"/>
    <col min="13714" max="13714" width="14.28515625" style="9" customWidth="1"/>
    <col min="13715" max="13716" width="13" style="9" customWidth="1"/>
    <col min="13717" max="13717" width="14.42578125" style="9" customWidth="1"/>
    <col min="13718" max="13718" width="12.28515625" style="9" customWidth="1"/>
    <col min="13719" max="13719" width="11.42578125" style="9" customWidth="1"/>
    <col min="13720" max="13720" width="11" style="9" customWidth="1"/>
    <col min="13721" max="13721" width="10.7109375" style="9" customWidth="1"/>
    <col min="13722" max="13722" width="0" style="9" hidden="1" customWidth="1"/>
    <col min="13723" max="13954" width="9.140625" style="9"/>
    <col min="13955" max="13955" width="4.28515625" style="9" customWidth="1"/>
    <col min="13956" max="13956" width="28.85546875" style="9" customWidth="1"/>
    <col min="13957" max="13957" width="10.42578125" style="9" customWidth="1"/>
    <col min="13958" max="13958" width="10.140625" style="9" customWidth="1"/>
    <col min="13959" max="13959" width="8.42578125" style="9" customWidth="1"/>
    <col min="13960" max="13960" width="8.140625" style="9" customWidth="1"/>
    <col min="13961" max="13961" width="15.5703125" style="9" customWidth="1"/>
    <col min="13962" max="13962" width="13.140625" style="9" customWidth="1"/>
    <col min="13963" max="13963" width="16.140625" style="9" customWidth="1"/>
    <col min="13964" max="13964" width="13.85546875" style="9" customWidth="1"/>
    <col min="13965" max="13965" width="12.42578125" style="9" customWidth="1"/>
    <col min="13966" max="13966" width="10.85546875" style="9" customWidth="1"/>
    <col min="13967" max="13967" width="14.7109375" style="9" customWidth="1"/>
    <col min="13968" max="13968" width="15.140625" style="9" customWidth="1"/>
    <col min="13969" max="13969" width="14" style="9" customWidth="1"/>
    <col min="13970" max="13970" width="14.28515625" style="9" customWidth="1"/>
    <col min="13971" max="13972" width="13" style="9" customWidth="1"/>
    <col min="13973" max="13973" width="14.42578125" style="9" customWidth="1"/>
    <col min="13974" max="13974" width="12.28515625" style="9" customWidth="1"/>
    <col min="13975" max="13975" width="11.42578125" style="9" customWidth="1"/>
    <col min="13976" max="13976" width="11" style="9" customWidth="1"/>
    <col min="13977" max="13977" width="10.7109375" style="9" customWidth="1"/>
    <col min="13978" max="13978" width="0" style="9" hidden="1" customWidth="1"/>
    <col min="13979" max="14210" width="9.140625" style="9"/>
    <col min="14211" max="14211" width="4.28515625" style="9" customWidth="1"/>
    <col min="14212" max="14212" width="28.85546875" style="9" customWidth="1"/>
    <col min="14213" max="14213" width="10.42578125" style="9" customWidth="1"/>
    <col min="14214" max="14214" width="10.140625" style="9" customWidth="1"/>
    <col min="14215" max="14215" width="8.42578125" style="9" customWidth="1"/>
    <col min="14216" max="14216" width="8.140625" style="9" customWidth="1"/>
    <col min="14217" max="14217" width="15.5703125" style="9" customWidth="1"/>
    <col min="14218" max="14218" width="13.140625" style="9" customWidth="1"/>
    <col min="14219" max="14219" width="16.140625" style="9" customWidth="1"/>
    <col min="14220" max="14220" width="13.85546875" style="9" customWidth="1"/>
    <col min="14221" max="14221" width="12.42578125" style="9" customWidth="1"/>
    <col min="14222" max="14222" width="10.85546875" style="9" customWidth="1"/>
    <col min="14223" max="14223" width="14.7109375" style="9" customWidth="1"/>
    <col min="14224" max="14224" width="15.140625" style="9" customWidth="1"/>
    <col min="14225" max="14225" width="14" style="9" customWidth="1"/>
    <col min="14226" max="14226" width="14.28515625" style="9" customWidth="1"/>
    <col min="14227" max="14228" width="13" style="9" customWidth="1"/>
    <col min="14229" max="14229" width="14.42578125" style="9" customWidth="1"/>
    <col min="14230" max="14230" width="12.28515625" style="9" customWidth="1"/>
    <col min="14231" max="14231" width="11.42578125" style="9" customWidth="1"/>
    <col min="14232" max="14232" width="11" style="9" customWidth="1"/>
    <col min="14233" max="14233" width="10.7109375" style="9" customWidth="1"/>
    <col min="14234" max="14234" width="0" style="9" hidden="1" customWidth="1"/>
    <col min="14235" max="14466" width="9.140625" style="9"/>
    <col min="14467" max="14467" width="4.28515625" style="9" customWidth="1"/>
    <col min="14468" max="14468" width="28.85546875" style="9" customWidth="1"/>
    <col min="14469" max="14469" width="10.42578125" style="9" customWidth="1"/>
    <col min="14470" max="14470" width="10.140625" style="9" customWidth="1"/>
    <col min="14471" max="14471" width="8.42578125" style="9" customWidth="1"/>
    <col min="14472" max="14472" width="8.140625" style="9" customWidth="1"/>
    <col min="14473" max="14473" width="15.5703125" style="9" customWidth="1"/>
    <col min="14474" max="14474" width="13.140625" style="9" customWidth="1"/>
    <col min="14475" max="14475" width="16.140625" style="9" customWidth="1"/>
    <col min="14476" max="14476" width="13.85546875" style="9" customWidth="1"/>
    <col min="14477" max="14477" width="12.42578125" style="9" customWidth="1"/>
    <col min="14478" max="14478" width="10.85546875" style="9" customWidth="1"/>
    <col min="14479" max="14479" width="14.7109375" style="9" customWidth="1"/>
    <col min="14480" max="14480" width="15.140625" style="9" customWidth="1"/>
    <col min="14481" max="14481" width="14" style="9" customWidth="1"/>
    <col min="14482" max="14482" width="14.28515625" style="9" customWidth="1"/>
    <col min="14483" max="14484" width="13" style="9" customWidth="1"/>
    <col min="14485" max="14485" width="14.42578125" style="9" customWidth="1"/>
    <col min="14486" max="14486" width="12.28515625" style="9" customWidth="1"/>
    <col min="14487" max="14487" width="11.42578125" style="9" customWidth="1"/>
    <col min="14488" max="14488" width="11" style="9" customWidth="1"/>
    <col min="14489" max="14489" width="10.7109375" style="9" customWidth="1"/>
    <col min="14490" max="14490" width="0" style="9" hidden="1" customWidth="1"/>
    <col min="14491" max="14722" width="9.140625" style="9"/>
    <col min="14723" max="14723" width="4.28515625" style="9" customWidth="1"/>
    <col min="14724" max="14724" width="28.85546875" style="9" customWidth="1"/>
    <col min="14725" max="14725" width="10.42578125" style="9" customWidth="1"/>
    <col min="14726" max="14726" width="10.140625" style="9" customWidth="1"/>
    <col min="14727" max="14727" width="8.42578125" style="9" customWidth="1"/>
    <col min="14728" max="14728" width="8.140625" style="9" customWidth="1"/>
    <col min="14729" max="14729" width="15.5703125" style="9" customWidth="1"/>
    <col min="14730" max="14730" width="13.140625" style="9" customWidth="1"/>
    <col min="14731" max="14731" width="16.140625" style="9" customWidth="1"/>
    <col min="14732" max="14732" width="13.85546875" style="9" customWidth="1"/>
    <col min="14733" max="14733" width="12.42578125" style="9" customWidth="1"/>
    <col min="14734" max="14734" width="10.85546875" style="9" customWidth="1"/>
    <col min="14735" max="14735" width="14.7109375" style="9" customWidth="1"/>
    <col min="14736" max="14736" width="15.140625" style="9" customWidth="1"/>
    <col min="14737" max="14737" width="14" style="9" customWidth="1"/>
    <col min="14738" max="14738" width="14.28515625" style="9" customWidth="1"/>
    <col min="14739" max="14740" width="13" style="9" customWidth="1"/>
    <col min="14741" max="14741" width="14.42578125" style="9" customWidth="1"/>
    <col min="14742" max="14742" width="12.28515625" style="9" customWidth="1"/>
    <col min="14743" max="14743" width="11.42578125" style="9" customWidth="1"/>
    <col min="14744" max="14744" width="11" style="9" customWidth="1"/>
    <col min="14745" max="14745" width="10.7109375" style="9" customWidth="1"/>
    <col min="14746" max="14746" width="0" style="9" hidden="1" customWidth="1"/>
    <col min="14747" max="14978" width="9.140625" style="9"/>
    <col min="14979" max="14979" width="4.28515625" style="9" customWidth="1"/>
    <col min="14980" max="14980" width="28.85546875" style="9" customWidth="1"/>
    <col min="14981" max="14981" width="10.42578125" style="9" customWidth="1"/>
    <col min="14982" max="14982" width="10.140625" style="9" customWidth="1"/>
    <col min="14983" max="14983" width="8.42578125" style="9" customWidth="1"/>
    <col min="14984" max="14984" width="8.140625" style="9" customWidth="1"/>
    <col min="14985" max="14985" width="15.5703125" style="9" customWidth="1"/>
    <col min="14986" max="14986" width="13.140625" style="9" customWidth="1"/>
    <col min="14987" max="14987" width="16.140625" style="9" customWidth="1"/>
    <col min="14988" max="14988" width="13.85546875" style="9" customWidth="1"/>
    <col min="14989" max="14989" width="12.42578125" style="9" customWidth="1"/>
    <col min="14990" max="14990" width="10.85546875" style="9" customWidth="1"/>
    <col min="14991" max="14991" width="14.7109375" style="9" customWidth="1"/>
    <col min="14992" max="14992" width="15.140625" style="9" customWidth="1"/>
    <col min="14993" max="14993" width="14" style="9" customWidth="1"/>
    <col min="14994" max="14994" width="14.28515625" style="9" customWidth="1"/>
    <col min="14995" max="14996" width="13" style="9" customWidth="1"/>
    <col min="14997" max="14997" width="14.42578125" style="9" customWidth="1"/>
    <col min="14998" max="14998" width="12.28515625" style="9" customWidth="1"/>
    <col min="14999" max="14999" width="11.42578125" style="9" customWidth="1"/>
    <col min="15000" max="15000" width="11" style="9" customWidth="1"/>
    <col min="15001" max="15001" width="10.7109375" style="9" customWidth="1"/>
    <col min="15002" max="15002" width="0" style="9" hidden="1" customWidth="1"/>
    <col min="15003" max="15234" width="9.140625" style="9"/>
    <col min="15235" max="15235" width="4.28515625" style="9" customWidth="1"/>
    <col min="15236" max="15236" width="28.85546875" style="9" customWidth="1"/>
    <col min="15237" max="15237" width="10.42578125" style="9" customWidth="1"/>
    <col min="15238" max="15238" width="10.140625" style="9" customWidth="1"/>
    <col min="15239" max="15239" width="8.42578125" style="9" customWidth="1"/>
    <col min="15240" max="15240" width="8.140625" style="9" customWidth="1"/>
    <col min="15241" max="15241" width="15.5703125" style="9" customWidth="1"/>
    <col min="15242" max="15242" width="13.140625" style="9" customWidth="1"/>
    <col min="15243" max="15243" width="16.140625" style="9" customWidth="1"/>
    <col min="15244" max="15244" width="13.85546875" style="9" customWidth="1"/>
    <col min="15245" max="15245" width="12.42578125" style="9" customWidth="1"/>
    <col min="15246" max="15246" width="10.85546875" style="9" customWidth="1"/>
    <col min="15247" max="15247" width="14.7109375" style="9" customWidth="1"/>
    <col min="15248" max="15248" width="15.140625" style="9" customWidth="1"/>
    <col min="15249" max="15249" width="14" style="9" customWidth="1"/>
    <col min="15250" max="15250" width="14.28515625" style="9" customWidth="1"/>
    <col min="15251" max="15252" width="13" style="9" customWidth="1"/>
    <col min="15253" max="15253" width="14.42578125" style="9" customWidth="1"/>
    <col min="15254" max="15254" width="12.28515625" style="9" customWidth="1"/>
    <col min="15255" max="15255" width="11.42578125" style="9" customWidth="1"/>
    <col min="15256" max="15256" width="11" style="9" customWidth="1"/>
    <col min="15257" max="15257" width="10.7109375" style="9" customWidth="1"/>
    <col min="15258" max="15258" width="0" style="9" hidden="1" customWidth="1"/>
    <col min="15259" max="15490" width="9.140625" style="9"/>
    <col min="15491" max="15491" width="4.28515625" style="9" customWidth="1"/>
    <col min="15492" max="15492" width="28.85546875" style="9" customWidth="1"/>
    <col min="15493" max="15493" width="10.42578125" style="9" customWidth="1"/>
    <col min="15494" max="15494" width="10.140625" style="9" customWidth="1"/>
    <col min="15495" max="15495" width="8.42578125" style="9" customWidth="1"/>
    <col min="15496" max="15496" width="8.140625" style="9" customWidth="1"/>
    <col min="15497" max="15497" width="15.5703125" style="9" customWidth="1"/>
    <col min="15498" max="15498" width="13.140625" style="9" customWidth="1"/>
    <col min="15499" max="15499" width="16.140625" style="9" customWidth="1"/>
    <col min="15500" max="15500" width="13.85546875" style="9" customWidth="1"/>
    <col min="15501" max="15501" width="12.42578125" style="9" customWidth="1"/>
    <col min="15502" max="15502" width="10.85546875" style="9" customWidth="1"/>
    <col min="15503" max="15503" width="14.7109375" style="9" customWidth="1"/>
    <col min="15504" max="15504" width="15.140625" style="9" customWidth="1"/>
    <col min="15505" max="15505" width="14" style="9" customWidth="1"/>
    <col min="15506" max="15506" width="14.28515625" style="9" customWidth="1"/>
    <col min="15507" max="15508" width="13" style="9" customWidth="1"/>
    <col min="15509" max="15509" width="14.42578125" style="9" customWidth="1"/>
    <col min="15510" max="15510" width="12.28515625" style="9" customWidth="1"/>
    <col min="15511" max="15511" width="11.42578125" style="9" customWidth="1"/>
    <col min="15512" max="15512" width="11" style="9" customWidth="1"/>
    <col min="15513" max="15513" width="10.7109375" style="9" customWidth="1"/>
    <col min="15514" max="15514" width="0" style="9" hidden="1" customWidth="1"/>
    <col min="15515" max="15746" width="9.140625" style="9"/>
    <col min="15747" max="15747" width="4.28515625" style="9" customWidth="1"/>
    <col min="15748" max="15748" width="28.85546875" style="9" customWidth="1"/>
    <col min="15749" max="15749" width="10.42578125" style="9" customWidth="1"/>
    <col min="15750" max="15750" width="10.140625" style="9" customWidth="1"/>
    <col min="15751" max="15751" width="8.42578125" style="9" customWidth="1"/>
    <col min="15752" max="15752" width="8.140625" style="9" customWidth="1"/>
    <col min="15753" max="15753" width="15.5703125" style="9" customWidth="1"/>
    <col min="15754" max="15754" width="13.140625" style="9" customWidth="1"/>
    <col min="15755" max="15755" width="16.140625" style="9" customWidth="1"/>
    <col min="15756" max="15756" width="13.85546875" style="9" customWidth="1"/>
    <col min="15757" max="15757" width="12.42578125" style="9" customWidth="1"/>
    <col min="15758" max="15758" width="10.85546875" style="9" customWidth="1"/>
    <col min="15759" max="15759" width="14.7109375" style="9" customWidth="1"/>
    <col min="15760" max="15760" width="15.140625" style="9" customWidth="1"/>
    <col min="15761" max="15761" width="14" style="9" customWidth="1"/>
    <col min="15762" max="15762" width="14.28515625" style="9" customWidth="1"/>
    <col min="15763" max="15764" width="13" style="9" customWidth="1"/>
    <col min="15765" max="15765" width="14.42578125" style="9" customWidth="1"/>
    <col min="15766" max="15766" width="12.28515625" style="9" customWidth="1"/>
    <col min="15767" max="15767" width="11.42578125" style="9" customWidth="1"/>
    <col min="15768" max="15768" width="11" style="9" customWidth="1"/>
    <col min="15769" max="15769" width="10.7109375" style="9" customWidth="1"/>
    <col min="15770" max="15770" width="0" style="9" hidden="1" customWidth="1"/>
    <col min="15771" max="16002" width="9.140625" style="9"/>
    <col min="16003" max="16003" width="4.28515625" style="9" customWidth="1"/>
    <col min="16004" max="16004" width="28.85546875" style="9" customWidth="1"/>
    <col min="16005" max="16005" width="10.42578125" style="9" customWidth="1"/>
    <col min="16006" max="16006" width="10.140625" style="9" customWidth="1"/>
    <col min="16007" max="16007" width="8.42578125" style="9" customWidth="1"/>
    <col min="16008" max="16008" width="8.140625" style="9" customWidth="1"/>
    <col min="16009" max="16009" width="15.5703125" style="9" customWidth="1"/>
    <col min="16010" max="16010" width="13.140625" style="9" customWidth="1"/>
    <col min="16011" max="16011" width="16.140625" style="9" customWidth="1"/>
    <col min="16012" max="16012" width="13.85546875" style="9" customWidth="1"/>
    <col min="16013" max="16013" width="12.42578125" style="9" customWidth="1"/>
    <col min="16014" max="16014" width="10.85546875" style="9" customWidth="1"/>
    <col min="16015" max="16015" width="14.7109375" style="9" customWidth="1"/>
    <col min="16016" max="16016" width="15.140625" style="9" customWidth="1"/>
    <col min="16017" max="16017" width="14" style="9" customWidth="1"/>
    <col min="16018" max="16018" width="14.28515625" style="9" customWidth="1"/>
    <col min="16019" max="16020" width="13" style="9" customWidth="1"/>
    <col min="16021" max="16021" width="14.42578125" style="9" customWidth="1"/>
    <col min="16022" max="16022" width="12.28515625" style="9" customWidth="1"/>
    <col min="16023" max="16023" width="11.42578125" style="9" customWidth="1"/>
    <col min="16024" max="16024" width="11" style="9" customWidth="1"/>
    <col min="16025" max="16025" width="10.7109375" style="9" customWidth="1"/>
    <col min="16026" max="16026" width="0" style="9" hidden="1" customWidth="1"/>
    <col min="16027" max="16384" width="9.140625" style="9"/>
  </cols>
  <sheetData>
    <row r="2" spans="1:168">
      <c r="A2" s="8"/>
      <c r="B2" s="7" t="s">
        <v>88</v>
      </c>
      <c r="C2" s="10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168" ht="12" customHeight="1">
      <c r="A3" s="346" t="s">
        <v>259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8"/>
    </row>
    <row r="4" spans="1:168" ht="12.75" customHeight="1">
      <c r="A4" s="8"/>
      <c r="B4" s="7"/>
      <c r="C4" s="10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347" t="s">
        <v>1</v>
      </c>
      <c r="X4" s="347"/>
      <c r="Y4" s="347"/>
      <c r="Z4" s="347"/>
    </row>
    <row r="5" spans="1:168" s="14" customFormat="1" ht="24.75" customHeight="1">
      <c r="A5" s="349" t="s">
        <v>82</v>
      </c>
      <c r="B5" s="349" t="s">
        <v>3</v>
      </c>
      <c r="C5" s="352" t="s">
        <v>84</v>
      </c>
      <c r="D5" s="353"/>
      <c r="E5" s="354"/>
      <c r="F5" s="345" t="s">
        <v>89</v>
      </c>
      <c r="G5" s="345"/>
      <c r="H5" s="345"/>
      <c r="I5" s="345"/>
      <c r="J5" s="348" t="s">
        <v>90</v>
      </c>
      <c r="K5" s="352" t="s">
        <v>91</v>
      </c>
      <c r="L5" s="353"/>
      <c r="M5" s="354"/>
      <c r="N5" s="351" t="s">
        <v>92</v>
      </c>
      <c r="O5" s="345"/>
      <c r="P5" s="345"/>
      <c r="Q5" s="345"/>
      <c r="R5" s="343" t="s">
        <v>93</v>
      </c>
      <c r="S5" s="355" t="s">
        <v>94</v>
      </c>
      <c r="T5" s="356"/>
      <c r="U5" s="357"/>
      <c r="V5" s="345" t="s">
        <v>92</v>
      </c>
      <c r="W5" s="345"/>
      <c r="X5" s="345"/>
      <c r="Y5" s="345"/>
      <c r="Z5" s="343" t="s">
        <v>95</v>
      </c>
      <c r="AA5" s="12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</row>
    <row r="6" spans="1:168" s="14" customFormat="1" ht="113.25" customHeight="1">
      <c r="A6" s="350"/>
      <c r="B6" s="350"/>
      <c r="C6" s="92" t="s">
        <v>96</v>
      </c>
      <c r="D6" s="110" t="s">
        <v>97</v>
      </c>
      <c r="E6" s="110" t="s">
        <v>87</v>
      </c>
      <c r="F6" s="111" t="s">
        <v>98</v>
      </c>
      <c r="G6" s="112" t="s">
        <v>99</v>
      </c>
      <c r="H6" s="111" t="s">
        <v>100</v>
      </c>
      <c r="I6" s="111" t="s">
        <v>101</v>
      </c>
      <c r="J6" s="348"/>
      <c r="K6" s="281" t="s">
        <v>102</v>
      </c>
      <c r="L6" s="110" t="s">
        <v>103</v>
      </c>
      <c r="M6" s="282" t="s">
        <v>87</v>
      </c>
      <c r="N6" s="113" t="s">
        <v>98</v>
      </c>
      <c r="O6" s="111" t="s">
        <v>99</v>
      </c>
      <c r="P6" s="111" t="s">
        <v>100</v>
      </c>
      <c r="Q6" s="111" t="s">
        <v>101</v>
      </c>
      <c r="R6" s="344"/>
      <c r="S6" s="110" t="s">
        <v>104</v>
      </c>
      <c r="T6" s="110" t="s">
        <v>105</v>
      </c>
      <c r="U6" s="110" t="s">
        <v>106</v>
      </c>
      <c r="V6" s="111" t="s">
        <v>98</v>
      </c>
      <c r="W6" s="111" t="s">
        <v>99</v>
      </c>
      <c r="X6" s="111" t="s">
        <v>100</v>
      </c>
      <c r="Y6" s="111" t="s">
        <v>107</v>
      </c>
      <c r="Z6" s="344"/>
      <c r="AA6" s="17" t="s">
        <v>108</v>
      </c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</row>
    <row r="7" spans="1:168" s="43" customFormat="1">
      <c r="A7" s="162">
        <v>1</v>
      </c>
      <c r="B7" s="18" t="s">
        <v>28</v>
      </c>
      <c r="C7" s="97"/>
      <c r="D7" s="106"/>
      <c r="E7" s="106">
        <f t="shared" ref="E7:E27" si="0">F7+G7+H7+I7+J7</f>
        <v>0</v>
      </c>
      <c r="F7" s="99"/>
      <c r="G7" s="99"/>
      <c r="H7" s="99"/>
      <c r="I7" s="99"/>
      <c r="J7" s="100"/>
      <c r="K7" s="105"/>
      <c r="L7" s="106"/>
      <c r="M7" s="116">
        <f t="shared" ref="M7:M27" si="1">N7+O7+P7+Q7+R7</f>
        <v>0</v>
      </c>
      <c r="N7" s="101"/>
      <c r="O7" s="99"/>
      <c r="P7" s="99"/>
      <c r="Q7" s="99"/>
      <c r="R7" s="99"/>
      <c r="S7" s="117">
        <f t="shared" ref="S7:S22" si="2">C7-K7</f>
        <v>0</v>
      </c>
      <c r="T7" s="106">
        <f t="shared" ref="T7:T22" si="3">D7-L7</f>
        <v>0</v>
      </c>
      <c r="U7" s="106">
        <f t="shared" ref="U7:U22" si="4">E7-M7</f>
        <v>0</v>
      </c>
      <c r="V7" s="102">
        <f t="shared" ref="V7:V22" si="5">F7-N7</f>
        <v>0</v>
      </c>
      <c r="W7" s="102">
        <f t="shared" ref="W7:W22" si="6">G7-O7</f>
        <v>0</v>
      </c>
      <c r="X7" s="102">
        <f t="shared" ref="X7:X22" si="7">H7-P7</f>
        <v>0</v>
      </c>
      <c r="Y7" s="102">
        <f t="shared" ref="Y7:Y22" si="8">I7-Q7</f>
        <v>0</v>
      </c>
      <c r="Z7" s="102">
        <f t="shared" ref="Z7:Z22" si="9">J7-R7</f>
        <v>0</v>
      </c>
      <c r="AA7" s="163"/>
    </row>
    <row r="8" spans="1:168">
      <c r="A8" s="114">
        <f t="shared" ref="A8:A27" si="10">+A7+1</f>
        <v>2</v>
      </c>
      <c r="B8" s="115" t="s">
        <v>30</v>
      </c>
      <c r="C8" s="97"/>
      <c r="D8" s="106"/>
      <c r="E8" s="106">
        <f t="shared" si="0"/>
        <v>0</v>
      </c>
      <c r="F8" s="99"/>
      <c r="G8" s="99"/>
      <c r="H8" s="99"/>
      <c r="I8" s="99"/>
      <c r="J8" s="100"/>
      <c r="K8" s="117"/>
      <c r="L8" s="106"/>
      <c r="M8" s="116">
        <f t="shared" si="1"/>
        <v>0</v>
      </c>
      <c r="N8" s="101"/>
      <c r="O8" s="99"/>
      <c r="P8" s="99"/>
      <c r="Q8" s="99"/>
      <c r="R8" s="99"/>
      <c r="S8" s="117">
        <f t="shared" si="2"/>
        <v>0</v>
      </c>
      <c r="T8" s="106">
        <f t="shared" si="3"/>
        <v>0</v>
      </c>
      <c r="U8" s="106">
        <f t="shared" si="4"/>
        <v>0</v>
      </c>
      <c r="V8" s="102">
        <f t="shared" si="5"/>
        <v>0</v>
      </c>
      <c r="W8" s="102">
        <f t="shared" si="6"/>
        <v>0</v>
      </c>
      <c r="X8" s="102">
        <f t="shared" si="7"/>
        <v>0</v>
      </c>
      <c r="Y8" s="102">
        <f t="shared" si="8"/>
        <v>0</v>
      </c>
      <c r="Z8" s="102">
        <f t="shared" si="9"/>
        <v>0</v>
      </c>
      <c r="AA8" s="16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</row>
    <row r="9" spans="1:168">
      <c r="A9" s="114">
        <f t="shared" si="10"/>
        <v>3</v>
      </c>
      <c r="B9" s="115" t="s">
        <v>32</v>
      </c>
      <c r="C9" s="97"/>
      <c r="D9" s="106"/>
      <c r="E9" s="106">
        <f t="shared" si="0"/>
        <v>0</v>
      </c>
      <c r="F9" s="103"/>
      <c r="G9" s="99"/>
      <c r="H9" s="99"/>
      <c r="I9" s="99"/>
      <c r="J9" s="100"/>
      <c r="K9" s="105"/>
      <c r="L9" s="106"/>
      <c r="M9" s="116">
        <f t="shared" si="1"/>
        <v>0</v>
      </c>
      <c r="N9" s="101"/>
      <c r="O9" s="99"/>
      <c r="P9" s="99"/>
      <c r="Q9" s="99"/>
      <c r="R9" s="99"/>
      <c r="S9" s="117">
        <f t="shared" si="2"/>
        <v>0</v>
      </c>
      <c r="T9" s="106">
        <f t="shared" si="3"/>
        <v>0</v>
      </c>
      <c r="U9" s="106">
        <f t="shared" si="4"/>
        <v>0</v>
      </c>
      <c r="V9" s="102">
        <f t="shared" si="5"/>
        <v>0</v>
      </c>
      <c r="W9" s="102">
        <f t="shared" si="6"/>
        <v>0</v>
      </c>
      <c r="X9" s="102">
        <f t="shared" si="7"/>
        <v>0</v>
      </c>
      <c r="Y9" s="102">
        <f t="shared" si="8"/>
        <v>0</v>
      </c>
      <c r="Z9" s="102">
        <f t="shared" si="9"/>
        <v>0</v>
      </c>
      <c r="AA9" s="165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</row>
    <row r="10" spans="1:168">
      <c r="A10" s="114">
        <f t="shared" si="10"/>
        <v>4</v>
      </c>
      <c r="B10" s="115" t="s">
        <v>33</v>
      </c>
      <c r="C10" s="97"/>
      <c r="D10" s="106"/>
      <c r="E10" s="106">
        <f t="shared" si="0"/>
        <v>0</v>
      </c>
      <c r="F10" s="159"/>
      <c r="G10" s="159"/>
      <c r="H10" s="159"/>
      <c r="I10" s="159"/>
      <c r="J10" s="100"/>
      <c r="K10" s="105"/>
      <c r="L10" s="106"/>
      <c r="M10" s="116">
        <f t="shared" si="1"/>
        <v>0</v>
      </c>
      <c r="N10" s="166"/>
      <c r="O10" s="159"/>
      <c r="P10" s="159"/>
      <c r="Q10" s="99"/>
      <c r="R10" s="99"/>
      <c r="S10" s="117">
        <f t="shared" si="2"/>
        <v>0</v>
      </c>
      <c r="T10" s="106">
        <f t="shared" si="3"/>
        <v>0</v>
      </c>
      <c r="U10" s="106">
        <f t="shared" si="4"/>
        <v>0</v>
      </c>
      <c r="V10" s="102">
        <f t="shared" si="5"/>
        <v>0</v>
      </c>
      <c r="W10" s="102">
        <f t="shared" si="6"/>
        <v>0</v>
      </c>
      <c r="X10" s="102">
        <f t="shared" si="7"/>
        <v>0</v>
      </c>
      <c r="Y10" s="102">
        <f t="shared" si="8"/>
        <v>0</v>
      </c>
      <c r="Z10" s="102">
        <f t="shared" si="9"/>
        <v>0</v>
      </c>
      <c r="AA10" s="164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</row>
    <row r="11" spans="1:168">
      <c r="A11" s="114">
        <f t="shared" si="10"/>
        <v>5</v>
      </c>
      <c r="B11" s="115" t="s">
        <v>34</v>
      </c>
      <c r="C11" s="97"/>
      <c r="D11" s="106"/>
      <c r="E11" s="106">
        <f t="shared" si="0"/>
        <v>0</v>
      </c>
      <c r="F11" s="99"/>
      <c r="G11" s="103"/>
      <c r="H11" s="103"/>
      <c r="I11" s="99"/>
      <c r="J11" s="100"/>
      <c r="K11" s="176"/>
      <c r="L11" s="106"/>
      <c r="M11" s="116">
        <f t="shared" si="1"/>
        <v>0</v>
      </c>
      <c r="N11" s="101"/>
      <c r="O11" s="99"/>
      <c r="P11" s="99"/>
      <c r="Q11" s="99"/>
      <c r="R11" s="99"/>
      <c r="S11" s="117">
        <f t="shared" si="2"/>
        <v>0</v>
      </c>
      <c r="T11" s="106">
        <f t="shared" si="3"/>
        <v>0</v>
      </c>
      <c r="U11" s="106">
        <f t="shared" si="4"/>
        <v>0</v>
      </c>
      <c r="V11" s="102">
        <f t="shared" si="5"/>
        <v>0</v>
      </c>
      <c r="W11" s="102">
        <f t="shared" si="6"/>
        <v>0</v>
      </c>
      <c r="X11" s="102">
        <f t="shared" si="7"/>
        <v>0</v>
      </c>
      <c r="Y11" s="102">
        <f t="shared" si="8"/>
        <v>0</v>
      </c>
      <c r="Z11" s="102">
        <f t="shared" si="9"/>
        <v>0</v>
      </c>
      <c r="AA11" s="164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</row>
    <row r="12" spans="1:168">
      <c r="A12" s="114">
        <f t="shared" si="10"/>
        <v>6</v>
      </c>
      <c r="B12" s="115" t="s">
        <v>35</v>
      </c>
      <c r="C12" s="97">
        <v>77908.800000000003</v>
      </c>
      <c r="D12" s="106">
        <v>9430.2999999999993</v>
      </c>
      <c r="E12" s="106">
        <f t="shared" si="0"/>
        <v>87339.1</v>
      </c>
      <c r="F12" s="167"/>
      <c r="G12" s="161">
        <v>1669.3</v>
      </c>
      <c r="H12" s="161">
        <v>7761</v>
      </c>
      <c r="I12" s="161">
        <v>77908.800000000003</v>
      </c>
      <c r="J12" s="100"/>
      <c r="K12" s="106">
        <v>9538.1</v>
      </c>
      <c r="L12" s="106">
        <v>2962.9</v>
      </c>
      <c r="M12" s="116">
        <f>N12+O12+P12+Q12+R12</f>
        <v>12501</v>
      </c>
      <c r="N12" s="168"/>
      <c r="O12" s="161">
        <v>1669.3</v>
      </c>
      <c r="P12" s="161">
        <v>1293.5999999999999</v>
      </c>
      <c r="Q12" s="161">
        <v>9538.1</v>
      </c>
      <c r="R12" s="161"/>
      <c r="S12" s="117">
        <f t="shared" si="2"/>
        <v>68370.7</v>
      </c>
      <c r="T12" s="106">
        <f t="shared" si="3"/>
        <v>6467.4</v>
      </c>
      <c r="U12" s="106">
        <f t="shared" si="4"/>
        <v>74838.100000000006</v>
      </c>
      <c r="V12" s="102">
        <f t="shared" si="5"/>
        <v>0</v>
      </c>
      <c r="W12" s="102">
        <f t="shared" si="6"/>
        <v>0</v>
      </c>
      <c r="X12" s="102">
        <f t="shared" si="7"/>
        <v>6467.4</v>
      </c>
      <c r="Y12" s="102">
        <f t="shared" si="8"/>
        <v>68370.7</v>
      </c>
      <c r="Z12" s="102">
        <f t="shared" si="9"/>
        <v>0</v>
      </c>
      <c r="AA12" s="164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</row>
    <row r="13" spans="1:168">
      <c r="A13" s="114">
        <f t="shared" si="10"/>
        <v>7</v>
      </c>
      <c r="B13" s="115" t="s">
        <v>36</v>
      </c>
      <c r="C13" s="174"/>
      <c r="D13" s="106"/>
      <c r="E13" s="106">
        <f t="shared" si="0"/>
        <v>0</v>
      </c>
      <c r="F13" s="160"/>
      <c r="G13" s="160"/>
      <c r="H13" s="160"/>
      <c r="I13" s="160"/>
      <c r="J13" s="100"/>
      <c r="K13" s="177"/>
      <c r="L13" s="106"/>
      <c r="M13" s="116">
        <f t="shared" si="1"/>
        <v>0</v>
      </c>
      <c r="N13" s="169"/>
      <c r="O13" s="160"/>
      <c r="P13" s="60"/>
      <c r="Q13" s="160"/>
      <c r="R13" s="160"/>
      <c r="S13" s="117">
        <f t="shared" si="2"/>
        <v>0</v>
      </c>
      <c r="T13" s="106">
        <f t="shared" si="3"/>
        <v>0</v>
      </c>
      <c r="U13" s="106">
        <f t="shared" si="4"/>
        <v>0</v>
      </c>
      <c r="V13" s="102">
        <f t="shared" si="5"/>
        <v>0</v>
      </c>
      <c r="W13" s="102">
        <f t="shared" si="6"/>
        <v>0</v>
      </c>
      <c r="X13" s="102">
        <f t="shared" si="7"/>
        <v>0</v>
      </c>
      <c r="Y13" s="102">
        <f t="shared" si="8"/>
        <v>0</v>
      </c>
      <c r="Z13" s="102">
        <f t="shared" si="9"/>
        <v>0</v>
      </c>
      <c r="AA13" s="164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</row>
    <row r="14" spans="1:168">
      <c r="A14" s="114">
        <f t="shared" si="10"/>
        <v>8</v>
      </c>
      <c r="B14" s="115" t="s">
        <v>37</v>
      </c>
      <c r="C14" s="97"/>
      <c r="D14" s="106"/>
      <c r="E14" s="106">
        <f t="shared" si="0"/>
        <v>0</v>
      </c>
      <c r="F14" s="170"/>
      <c r="G14" s="170"/>
      <c r="H14" s="170"/>
      <c r="I14" s="170"/>
      <c r="J14" s="100"/>
      <c r="K14" s="178"/>
      <c r="L14" s="106"/>
      <c r="M14" s="116">
        <f t="shared" si="1"/>
        <v>0</v>
      </c>
      <c r="N14" s="171"/>
      <c r="O14" s="170"/>
      <c r="P14" s="170"/>
      <c r="Q14" s="170"/>
      <c r="R14" s="170"/>
      <c r="S14" s="117">
        <f t="shared" si="2"/>
        <v>0</v>
      </c>
      <c r="T14" s="106">
        <f t="shared" si="3"/>
        <v>0</v>
      </c>
      <c r="U14" s="106">
        <f t="shared" si="4"/>
        <v>0</v>
      </c>
      <c r="V14" s="102">
        <f t="shared" si="5"/>
        <v>0</v>
      </c>
      <c r="W14" s="102">
        <f t="shared" si="6"/>
        <v>0</v>
      </c>
      <c r="X14" s="102">
        <f t="shared" si="7"/>
        <v>0</v>
      </c>
      <c r="Y14" s="102">
        <f t="shared" si="8"/>
        <v>0</v>
      </c>
      <c r="Z14" s="102">
        <f t="shared" si="9"/>
        <v>0</v>
      </c>
      <c r="AA14" s="164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</row>
    <row r="15" spans="1:168">
      <c r="A15" s="114">
        <f t="shared" si="10"/>
        <v>9</v>
      </c>
      <c r="B15" s="115" t="s">
        <v>38</v>
      </c>
      <c r="C15" s="97"/>
      <c r="D15" s="106"/>
      <c r="E15" s="106">
        <f t="shared" si="0"/>
        <v>0</v>
      </c>
      <c r="F15" s="103"/>
      <c r="G15" s="99"/>
      <c r="H15" s="99"/>
      <c r="I15" s="99"/>
      <c r="J15" s="100"/>
      <c r="K15" s="105"/>
      <c r="L15" s="106"/>
      <c r="M15" s="116">
        <f t="shared" si="1"/>
        <v>0</v>
      </c>
      <c r="N15" s="101"/>
      <c r="O15" s="99"/>
      <c r="P15" s="99"/>
      <c r="Q15" s="99"/>
      <c r="R15" s="99"/>
      <c r="S15" s="117">
        <f t="shared" si="2"/>
        <v>0</v>
      </c>
      <c r="T15" s="106">
        <f t="shared" si="3"/>
        <v>0</v>
      </c>
      <c r="U15" s="106">
        <f t="shared" si="4"/>
        <v>0</v>
      </c>
      <c r="V15" s="102">
        <f t="shared" si="5"/>
        <v>0</v>
      </c>
      <c r="W15" s="102">
        <f t="shared" si="6"/>
        <v>0</v>
      </c>
      <c r="X15" s="102">
        <f t="shared" si="7"/>
        <v>0</v>
      </c>
      <c r="Y15" s="102">
        <f t="shared" si="8"/>
        <v>0</v>
      </c>
      <c r="Z15" s="102">
        <f t="shared" si="9"/>
        <v>0</v>
      </c>
      <c r="AA15" s="164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</row>
    <row r="16" spans="1:168">
      <c r="A16" s="114">
        <f t="shared" si="10"/>
        <v>10</v>
      </c>
      <c r="B16" s="115" t="s">
        <v>39</v>
      </c>
      <c r="C16" s="97"/>
      <c r="D16" s="106"/>
      <c r="E16" s="106">
        <f t="shared" si="0"/>
        <v>0</v>
      </c>
      <c r="F16" s="103"/>
      <c r="G16" s="99"/>
      <c r="H16" s="115"/>
      <c r="I16" s="99"/>
      <c r="J16" s="100"/>
      <c r="K16" s="105"/>
      <c r="L16" s="106"/>
      <c r="M16" s="116">
        <f t="shared" si="1"/>
        <v>0</v>
      </c>
      <c r="N16" s="101"/>
      <c r="O16" s="99"/>
      <c r="P16" s="158"/>
      <c r="Q16" s="99"/>
      <c r="R16" s="99"/>
      <c r="S16" s="117">
        <f t="shared" si="2"/>
        <v>0</v>
      </c>
      <c r="T16" s="106">
        <f t="shared" si="3"/>
        <v>0</v>
      </c>
      <c r="U16" s="106">
        <f t="shared" si="4"/>
        <v>0</v>
      </c>
      <c r="V16" s="102">
        <f t="shared" si="5"/>
        <v>0</v>
      </c>
      <c r="W16" s="102">
        <f t="shared" si="6"/>
        <v>0</v>
      </c>
      <c r="X16" s="102">
        <f t="shared" si="7"/>
        <v>0</v>
      </c>
      <c r="Y16" s="102">
        <f t="shared" si="8"/>
        <v>0</v>
      </c>
      <c r="Z16" s="102">
        <f t="shared" si="9"/>
        <v>0</v>
      </c>
      <c r="AA16" s="164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</row>
    <row r="17" spans="1:168">
      <c r="A17" s="114">
        <f t="shared" si="10"/>
        <v>11</v>
      </c>
      <c r="B17" s="115" t="s">
        <v>40</v>
      </c>
      <c r="C17" s="97"/>
      <c r="D17" s="106"/>
      <c r="E17" s="106">
        <f t="shared" si="0"/>
        <v>0</v>
      </c>
      <c r="F17" s="99"/>
      <c r="G17" s="99"/>
      <c r="H17" s="99"/>
      <c r="I17" s="99"/>
      <c r="J17" s="100"/>
      <c r="K17" s="105"/>
      <c r="L17" s="106"/>
      <c r="M17" s="116">
        <f t="shared" si="1"/>
        <v>0</v>
      </c>
      <c r="N17" s="101"/>
      <c r="O17" s="99"/>
      <c r="P17" s="99"/>
      <c r="Q17" s="99"/>
      <c r="R17" s="99"/>
      <c r="S17" s="117">
        <f t="shared" si="2"/>
        <v>0</v>
      </c>
      <c r="T17" s="106">
        <f t="shared" si="3"/>
        <v>0</v>
      </c>
      <c r="U17" s="106">
        <f t="shared" si="4"/>
        <v>0</v>
      </c>
      <c r="V17" s="102">
        <f t="shared" si="5"/>
        <v>0</v>
      </c>
      <c r="W17" s="102">
        <f t="shared" si="6"/>
        <v>0</v>
      </c>
      <c r="X17" s="102">
        <f t="shared" si="7"/>
        <v>0</v>
      </c>
      <c r="Y17" s="102">
        <f t="shared" si="8"/>
        <v>0</v>
      </c>
      <c r="Z17" s="102">
        <f t="shared" si="9"/>
        <v>0</v>
      </c>
      <c r="AA17" s="164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</row>
    <row r="18" spans="1:168">
      <c r="A18" s="114">
        <f t="shared" si="10"/>
        <v>12</v>
      </c>
      <c r="B18" s="115" t="s">
        <v>41</v>
      </c>
      <c r="C18" s="97"/>
      <c r="D18" s="106"/>
      <c r="E18" s="106">
        <f t="shared" si="0"/>
        <v>0</v>
      </c>
      <c r="F18" s="99"/>
      <c r="G18" s="103"/>
      <c r="H18" s="99"/>
      <c r="I18" s="99"/>
      <c r="J18" s="100"/>
      <c r="K18" s="105"/>
      <c r="L18" s="106"/>
      <c r="M18" s="116">
        <f t="shared" si="1"/>
        <v>0</v>
      </c>
      <c r="N18" s="101"/>
      <c r="O18" s="99"/>
      <c r="P18" s="99"/>
      <c r="Q18" s="99"/>
      <c r="R18" s="99"/>
      <c r="S18" s="117">
        <f t="shared" si="2"/>
        <v>0</v>
      </c>
      <c r="T18" s="106">
        <f t="shared" si="3"/>
        <v>0</v>
      </c>
      <c r="U18" s="106">
        <f t="shared" si="4"/>
        <v>0</v>
      </c>
      <c r="V18" s="102">
        <f t="shared" si="5"/>
        <v>0</v>
      </c>
      <c r="W18" s="102">
        <f t="shared" si="6"/>
        <v>0</v>
      </c>
      <c r="X18" s="102">
        <f t="shared" si="7"/>
        <v>0</v>
      </c>
      <c r="Y18" s="102">
        <f t="shared" si="8"/>
        <v>0</v>
      </c>
      <c r="Z18" s="102">
        <f t="shared" si="9"/>
        <v>0</v>
      </c>
      <c r="AA18" s="164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</row>
    <row r="19" spans="1:168">
      <c r="A19" s="114">
        <f t="shared" si="10"/>
        <v>13</v>
      </c>
      <c r="B19" s="115" t="s">
        <v>42</v>
      </c>
      <c r="C19" s="97"/>
      <c r="D19" s="106"/>
      <c r="E19" s="106">
        <f t="shared" si="0"/>
        <v>0</v>
      </c>
      <c r="F19" s="103"/>
      <c r="G19" s="99"/>
      <c r="H19" s="99"/>
      <c r="I19" s="99"/>
      <c r="J19" s="100"/>
      <c r="K19" s="105"/>
      <c r="L19" s="106"/>
      <c r="M19" s="116">
        <f t="shared" si="1"/>
        <v>0</v>
      </c>
      <c r="N19" s="101"/>
      <c r="O19" s="99"/>
      <c r="P19" s="99"/>
      <c r="Q19" s="99"/>
      <c r="R19" s="99"/>
      <c r="S19" s="117">
        <f t="shared" si="2"/>
        <v>0</v>
      </c>
      <c r="T19" s="106">
        <f t="shared" si="3"/>
        <v>0</v>
      </c>
      <c r="U19" s="106">
        <f t="shared" si="4"/>
        <v>0</v>
      </c>
      <c r="V19" s="102">
        <f t="shared" si="5"/>
        <v>0</v>
      </c>
      <c r="W19" s="102">
        <f t="shared" si="6"/>
        <v>0</v>
      </c>
      <c r="X19" s="102">
        <f t="shared" si="7"/>
        <v>0</v>
      </c>
      <c r="Y19" s="102">
        <f t="shared" si="8"/>
        <v>0</v>
      </c>
      <c r="Z19" s="102">
        <f t="shared" si="9"/>
        <v>0</v>
      </c>
      <c r="AA19" s="164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</row>
    <row r="20" spans="1:168">
      <c r="A20" s="114">
        <f t="shared" si="10"/>
        <v>14</v>
      </c>
      <c r="B20" s="115" t="s">
        <v>43</v>
      </c>
      <c r="C20" s="97"/>
      <c r="D20" s="106"/>
      <c r="E20" s="106">
        <f t="shared" si="0"/>
        <v>0</v>
      </c>
      <c r="F20" s="99"/>
      <c r="G20" s="99"/>
      <c r="H20" s="151"/>
      <c r="I20" s="99"/>
      <c r="J20" s="100"/>
      <c r="K20" s="105"/>
      <c r="L20" s="106"/>
      <c r="M20" s="116">
        <f t="shared" si="1"/>
        <v>0</v>
      </c>
      <c r="N20" s="101"/>
      <c r="O20" s="172"/>
      <c r="P20" s="172"/>
      <c r="Q20" s="99"/>
      <c r="R20" s="99"/>
      <c r="S20" s="117">
        <f t="shared" si="2"/>
        <v>0</v>
      </c>
      <c r="T20" s="106">
        <f t="shared" si="3"/>
        <v>0</v>
      </c>
      <c r="U20" s="106">
        <f t="shared" si="4"/>
        <v>0</v>
      </c>
      <c r="V20" s="102">
        <f t="shared" si="5"/>
        <v>0</v>
      </c>
      <c r="W20" s="102">
        <f t="shared" si="6"/>
        <v>0</v>
      </c>
      <c r="X20" s="102">
        <f t="shared" si="7"/>
        <v>0</v>
      </c>
      <c r="Y20" s="102">
        <f t="shared" si="8"/>
        <v>0</v>
      </c>
      <c r="Z20" s="102">
        <f t="shared" si="9"/>
        <v>0</v>
      </c>
      <c r="AA20" s="164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</row>
    <row r="21" spans="1:168">
      <c r="A21" s="114">
        <f t="shared" si="10"/>
        <v>15</v>
      </c>
      <c r="B21" s="115" t="s">
        <v>44</v>
      </c>
      <c r="C21" s="97"/>
      <c r="D21" s="106"/>
      <c r="E21" s="106">
        <f t="shared" si="0"/>
        <v>0</v>
      </c>
      <c r="F21" s="159"/>
      <c r="G21" s="159"/>
      <c r="H21" s="159"/>
      <c r="I21" s="99"/>
      <c r="J21" s="100"/>
      <c r="K21" s="105"/>
      <c r="L21" s="106"/>
      <c r="M21" s="116">
        <f t="shared" si="1"/>
        <v>0</v>
      </c>
      <c r="N21" s="101"/>
      <c r="O21" s="99"/>
      <c r="P21" s="99"/>
      <c r="Q21" s="99"/>
      <c r="R21" s="99"/>
      <c r="S21" s="117">
        <f t="shared" si="2"/>
        <v>0</v>
      </c>
      <c r="T21" s="106">
        <f t="shared" si="3"/>
        <v>0</v>
      </c>
      <c r="U21" s="106">
        <f t="shared" si="4"/>
        <v>0</v>
      </c>
      <c r="V21" s="102">
        <f t="shared" si="5"/>
        <v>0</v>
      </c>
      <c r="W21" s="102">
        <f t="shared" si="6"/>
        <v>0</v>
      </c>
      <c r="X21" s="102">
        <f t="shared" si="7"/>
        <v>0</v>
      </c>
      <c r="Y21" s="102">
        <f t="shared" si="8"/>
        <v>0</v>
      </c>
      <c r="Z21" s="102">
        <f t="shared" si="9"/>
        <v>0</v>
      </c>
      <c r="AA21" s="164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</row>
    <row r="22" spans="1:168">
      <c r="A22" s="114">
        <f t="shared" si="10"/>
        <v>16</v>
      </c>
      <c r="B22" s="115" t="s">
        <v>45</v>
      </c>
      <c r="C22" s="97"/>
      <c r="D22" s="106"/>
      <c r="E22" s="106">
        <f t="shared" si="0"/>
        <v>0</v>
      </c>
      <c r="F22" s="99"/>
      <c r="G22" s="99"/>
      <c r="H22" s="99"/>
      <c r="I22" s="99"/>
      <c r="J22" s="100"/>
      <c r="K22" s="105"/>
      <c r="L22" s="106"/>
      <c r="M22" s="116">
        <f t="shared" si="1"/>
        <v>0</v>
      </c>
      <c r="N22" s="101"/>
      <c r="O22" s="99"/>
      <c r="P22" s="99"/>
      <c r="Q22" s="99"/>
      <c r="R22" s="99"/>
      <c r="S22" s="117">
        <f t="shared" si="2"/>
        <v>0</v>
      </c>
      <c r="T22" s="106">
        <f t="shared" si="3"/>
        <v>0</v>
      </c>
      <c r="U22" s="106">
        <f t="shared" si="4"/>
        <v>0</v>
      </c>
      <c r="V22" s="102">
        <f t="shared" si="5"/>
        <v>0</v>
      </c>
      <c r="W22" s="102">
        <f t="shared" si="6"/>
        <v>0</v>
      </c>
      <c r="X22" s="102">
        <f t="shared" si="7"/>
        <v>0</v>
      </c>
      <c r="Y22" s="102">
        <f t="shared" si="8"/>
        <v>0</v>
      </c>
      <c r="Z22" s="102">
        <f t="shared" si="9"/>
        <v>0</v>
      </c>
      <c r="AA22" s="164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</row>
    <row r="23" spans="1:168">
      <c r="A23" s="114">
        <f t="shared" si="10"/>
        <v>17</v>
      </c>
      <c r="B23" s="115" t="s">
        <v>46</v>
      </c>
      <c r="C23" s="97"/>
      <c r="D23" s="106"/>
      <c r="E23" s="106">
        <f t="shared" si="0"/>
        <v>0</v>
      </c>
      <c r="F23" s="99"/>
      <c r="G23" s="99"/>
      <c r="H23" s="99"/>
      <c r="I23" s="99"/>
      <c r="J23" s="100"/>
      <c r="K23" s="105"/>
      <c r="L23" s="106"/>
      <c r="M23" s="116">
        <f t="shared" si="1"/>
        <v>0</v>
      </c>
      <c r="N23" s="101"/>
      <c r="O23" s="99"/>
      <c r="P23" s="99"/>
      <c r="Q23" s="99"/>
      <c r="R23" s="99"/>
      <c r="S23" s="117">
        <f t="shared" ref="S23:T27" si="11">C23-K23</f>
        <v>0</v>
      </c>
      <c r="T23" s="106">
        <f t="shared" si="11"/>
        <v>0</v>
      </c>
      <c r="U23" s="106">
        <f>V23+W23+X23+Y23+Z23</f>
        <v>0</v>
      </c>
      <c r="V23" s="102">
        <f t="shared" ref="V23:Z27" si="12">F23-N23</f>
        <v>0</v>
      </c>
      <c r="W23" s="102">
        <f t="shared" si="12"/>
        <v>0</v>
      </c>
      <c r="X23" s="102">
        <f t="shared" si="12"/>
        <v>0</v>
      </c>
      <c r="Y23" s="102">
        <f t="shared" si="12"/>
        <v>0</v>
      </c>
      <c r="Z23" s="102">
        <f t="shared" si="12"/>
        <v>0</v>
      </c>
      <c r="AA23" s="164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</row>
    <row r="24" spans="1:168">
      <c r="A24" s="114">
        <f t="shared" si="10"/>
        <v>18</v>
      </c>
      <c r="B24" s="115" t="s">
        <v>47</v>
      </c>
      <c r="C24" s="97"/>
      <c r="D24" s="106"/>
      <c r="E24" s="106">
        <f t="shared" si="0"/>
        <v>0</v>
      </c>
      <c r="F24" s="99"/>
      <c r="G24" s="99"/>
      <c r="H24" s="99"/>
      <c r="I24" s="99"/>
      <c r="J24" s="100"/>
      <c r="K24" s="105"/>
      <c r="L24" s="106"/>
      <c r="M24" s="116">
        <f t="shared" si="1"/>
        <v>0</v>
      </c>
      <c r="N24" s="101"/>
      <c r="O24" s="99"/>
      <c r="P24" s="99"/>
      <c r="Q24" s="99"/>
      <c r="R24" s="99"/>
      <c r="S24" s="117">
        <f t="shared" si="11"/>
        <v>0</v>
      </c>
      <c r="T24" s="106">
        <f t="shared" si="11"/>
        <v>0</v>
      </c>
      <c r="U24" s="106">
        <f>E24-M24</f>
        <v>0</v>
      </c>
      <c r="V24" s="102">
        <f t="shared" si="12"/>
        <v>0</v>
      </c>
      <c r="W24" s="102">
        <f t="shared" si="12"/>
        <v>0</v>
      </c>
      <c r="X24" s="102">
        <f t="shared" si="12"/>
        <v>0</v>
      </c>
      <c r="Y24" s="102">
        <f t="shared" si="12"/>
        <v>0</v>
      </c>
      <c r="Z24" s="102">
        <f t="shared" si="12"/>
        <v>0</v>
      </c>
      <c r="AA24" s="164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</row>
    <row r="25" spans="1:168">
      <c r="A25" s="114">
        <f t="shared" si="10"/>
        <v>19</v>
      </c>
      <c r="B25" s="115" t="s">
        <v>48</v>
      </c>
      <c r="C25" s="97"/>
      <c r="D25" s="106"/>
      <c r="E25" s="106">
        <f t="shared" si="0"/>
        <v>0</v>
      </c>
      <c r="F25" s="99"/>
      <c r="G25" s="99"/>
      <c r="H25" s="99"/>
      <c r="I25" s="99"/>
      <c r="J25" s="100"/>
      <c r="K25" s="105"/>
      <c r="L25" s="117"/>
      <c r="M25" s="116">
        <f t="shared" si="1"/>
        <v>0</v>
      </c>
      <c r="N25" s="101"/>
      <c r="O25" s="99"/>
      <c r="P25" s="99"/>
      <c r="Q25" s="99"/>
      <c r="R25" s="99"/>
      <c r="S25" s="117">
        <f t="shared" si="11"/>
        <v>0</v>
      </c>
      <c r="T25" s="106">
        <f t="shared" si="11"/>
        <v>0</v>
      </c>
      <c r="U25" s="106">
        <f>E25-M25</f>
        <v>0</v>
      </c>
      <c r="V25" s="102">
        <f t="shared" si="12"/>
        <v>0</v>
      </c>
      <c r="W25" s="102">
        <f t="shared" si="12"/>
        <v>0</v>
      </c>
      <c r="X25" s="102">
        <f t="shared" si="12"/>
        <v>0</v>
      </c>
      <c r="Y25" s="102">
        <f t="shared" si="12"/>
        <v>0</v>
      </c>
      <c r="Z25" s="102">
        <f t="shared" si="12"/>
        <v>0</v>
      </c>
      <c r="AA25" s="164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</row>
    <row r="26" spans="1:168">
      <c r="A26" s="114">
        <f t="shared" si="10"/>
        <v>20</v>
      </c>
      <c r="B26" s="173" t="s">
        <v>49</v>
      </c>
      <c r="C26" s="175"/>
      <c r="D26" s="106"/>
      <c r="E26" s="106">
        <f t="shared" si="0"/>
        <v>0</v>
      </c>
      <c r="F26" s="103"/>
      <c r="G26" s="99"/>
      <c r="H26" s="99"/>
      <c r="I26" s="99"/>
      <c r="J26" s="100"/>
      <c r="K26" s="105"/>
      <c r="L26" s="106"/>
      <c r="M26" s="116">
        <f t="shared" si="1"/>
        <v>0</v>
      </c>
      <c r="N26" s="101"/>
      <c r="O26" s="99"/>
      <c r="P26" s="99"/>
      <c r="Q26" s="99"/>
      <c r="R26" s="99"/>
      <c r="S26" s="117">
        <f t="shared" si="11"/>
        <v>0</v>
      </c>
      <c r="T26" s="106">
        <f t="shared" si="11"/>
        <v>0</v>
      </c>
      <c r="U26" s="106">
        <f>E26-M26</f>
        <v>0</v>
      </c>
      <c r="V26" s="102">
        <f t="shared" si="12"/>
        <v>0</v>
      </c>
      <c r="W26" s="102">
        <f t="shared" si="12"/>
        <v>0</v>
      </c>
      <c r="X26" s="102">
        <f t="shared" si="12"/>
        <v>0</v>
      </c>
      <c r="Y26" s="102">
        <f t="shared" si="12"/>
        <v>0</v>
      </c>
      <c r="Z26" s="102">
        <f t="shared" si="12"/>
        <v>0</v>
      </c>
      <c r="AA26" s="164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</row>
    <row r="27" spans="1:168">
      <c r="A27" s="114">
        <f t="shared" si="10"/>
        <v>21</v>
      </c>
      <c r="B27" s="115" t="s">
        <v>50</v>
      </c>
      <c r="C27" s="97"/>
      <c r="D27" s="106"/>
      <c r="E27" s="106">
        <f t="shared" si="0"/>
        <v>0</v>
      </c>
      <c r="F27" s="99"/>
      <c r="G27" s="99"/>
      <c r="H27" s="99"/>
      <c r="I27" s="99"/>
      <c r="J27" s="100"/>
      <c r="K27" s="105"/>
      <c r="L27" s="106"/>
      <c r="M27" s="116">
        <f t="shared" si="1"/>
        <v>0</v>
      </c>
      <c r="N27" s="101"/>
      <c r="O27" s="99"/>
      <c r="P27" s="99"/>
      <c r="Q27" s="99"/>
      <c r="R27" s="99"/>
      <c r="S27" s="117">
        <f t="shared" si="11"/>
        <v>0</v>
      </c>
      <c r="T27" s="106">
        <f t="shared" si="11"/>
        <v>0</v>
      </c>
      <c r="U27" s="106">
        <f>E27-M27</f>
        <v>0</v>
      </c>
      <c r="V27" s="102">
        <f t="shared" si="12"/>
        <v>0</v>
      </c>
      <c r="W27" s="102">
        <f t="shared" si="12"/>
        <v>0</v>
      </c>
      <c r="X27" s="102">
        <f t="shared" si="12"/>
        <v>0</v>
      </c>
      <c r="Y27" s="102">
        <f t="shared" si="12"/>
        <v>0</v>
      </c>
      <c r="Z27" s="102">
        <f t="shared" si="12"/>
        <v>0</v>
      </c>
      <c r="AA27" s="164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</row>
    <row r="28" spans="1:168" s="42" customFormat="1" ht="16.5" customHeight="1">
      <c r="A28" s="300" t="s">
        <v>109</v>
      </c>
      <c r="B28" s="300"/>
      <c r="C28" s="276">
        <f>C7+C8+C9+C10+C11+C12+C13+C14+C15+C16+C17+C18+C19+C20+C21+C22+C23+C24+C25+C26+C27</f>
        <v>77908.800000000003</v>
      </c>
      <c r="D28" s="276">
        <f>D7+D8+D9+D10+D11+D12+D13+D14+D15+D16+D17+D18+D19+D20+D21+D22+D23+D24+D25+D26+D27</f>
        <v>9430.2999999999993</v>
      </c>
      <c r="E28" s="118">
        <f>E7+E8+E9+E10+E11+E12+E13+E14+E15+E16+E17+E18+E19+E20+E21+E22+E23+E24+E25+E26+E27</f>
        <v>87339.1</v>
      </c>
      <c r="F28" s="119">
        <f>SUM(F7:F27)</f>
        <v>0</v>
      </c>
      <c r="G28" s="119">
        <f t="shared" ref="G28:R28" si="13">SUM(G7:G27)</f>
        <v>1669.3</v>
      </c>
      <c r="H28" s="119">
        <f t="shared" si="13"/>
        <v>7761</v>
      </c>
      <c r="I28" s="119">
        <f t="shared" si="13"/>
        <v>77908.800000000003</v>
      </c>
      <c r="J28" s="119">
        <f t="shared" si="13"/>
        <v>0</v>
      </c>
      <c r="K28" s="119">
        <f t="shared" si="13"/>
        <v>9538.1</v>
      </c>
      <c r="L28" s="119">
        <f t="shared" si="13"/>
        <v>2962.9</v>
      </c>
      <c r="M28" s="119">
        <f t="shared" si="13"/>
        <v>12501</v>
      </c>
      <c r="N28" s="119">
        <f t="shared" si="13"/>
        <v>0</v>
      </c>
      <c r="O28" s="119">
        <f t="shared" si="13"/>
        <v>1669.3</v>
      </c>
      <c r="P28" s="119">
        <f t="shared" si="13"/>
        <v>1293.5999999999999</v>
      </c>
      <c r="Q28" s="119">
        <f t="shared" si="13"/>
        <v>9538.1</v>
      </c>
      <c r="R28" s="119">
        <f t="shared" si="13"/>
        <v>0</v>
      </c>
      <c r="S28" s="120">
        <f t="shared" ref="S28:U38" si="14">C28-K28</f>
        <v>68370.7</v>
      </c>
      <c r="T28" s="118">
        <f t="shared" si="14"/>
        <v>6467.4</v>
      </c>
      <c r="U28" s="118">
        <f t="shared" si="14"/>
        <v>74838.100000000006</v>
      </c>
      <c r="V28" s="119">
        <f t="shared" ref="V28:Z28" si="15">SUM(V7:V27)</f>
        <v>0</v>
      </c>
      <c r="W28" s="119">
        <f t="shared" si="15"/>
        <v>0</v>
      </c>
      <c r="X28" s="119">
        <f t="shared" si="15"/>
        <v>6467.4</v>
      </c>
      <c r="Y28" s="119">
        <f t="shared" si="15"/>
        <v>68370.7</v>
      </c>
      <c r="Z28" s="119">
        <f t="shared" si="15"/>
        <v>0</v>
      </c>
      <c r="AA28" s="121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  <c r="FJ28" s="122"/>
      <c r="FK28" s="122"/>
      <c r="FL28" s="122"/>
    </row>
    <row r="29" spans="1:168" s="13" customFormat="1" ht="13.5" customHeight="1">
      <c r="A29" s="123">
        <v>1</v>
      </c>
      <c r="B29" s="124" t="s">
        <v>110</v>
      </c>
      <c r="C29" s="125"/>
      <c r="D29" s="106"/>
      <c r="E29" s="106">
        <f t="shared" ref="E29:E38" si="16">F29+G29+H29+I29+J29</f>
        <v>0</v>
      </c>
      <c r="F29" s="126"/>
      <c r="G29" s="103"/>
      <c r="H29" s="103"/>
      <c r="I29" s="126"/>
      <c r="J29" s="126"/>
      <c r="K29" s="96"/>
      <c r="L29" s="96"/>
      <c r="M29" s="127">
        <f t="shared" ref="M29:M38" si="17">N29+O29+P29+Q29+R29</f>
        <v>0</v>
      </c>
      <c r="N29" s="126"/>
      <c r="O29" s="126"/>
      <c r="P29" s="103"/>
      <c r="Q29" s="126"/>
      <c r="R29" s="126"/>
      <c r="S29" s="96">
        <f>C29-K29</f>
        <v>0</v>
      </c>
      <c r="T29" s="96">
        <f>D29-L29</f>
        <v>0</v>
      </c>
      <c r="U29" s="96">
        <f>V29+W29+X29+Y29+Z29</f>
        <v>0</v>
      </c>
      <c r="V29" s="104">
        <f>F29-N29</f>
        <v>0</v>
      </c>
      <c r="W29" s="104">
        <f>G29-O29</f>
        <v>0</v>
      </c>
      <c r="X29" s="102">
        <f>H29-P29</f>
        <v>0</v>
      </c>
      <c r="Y29" s="104">
        <f>I29-Q29</f>
        <v>0</v>
      </c>
      <c r="Z29" s="104">
        <f>J29-R29</f>
        <v>0</v>
      </c>
    </row>
    <row r="30" spans="1:168">
      <c r="A30" s="123">
        <v>2</v>
      </c>
      <c r="B30" s="124" t="s">
        <v>53</v>
      </c>
      <c r="C30" s="125"/>
      <c r="D30" s="106"/>
      <c r="E30" s="106">
        <f t="shared" si="16"/>
        <v>0</v>
      </c>
      <c r="F30" s="103"/>
      <c r="G30" s="103"/>
      <c r="H30" s="103"/>
      <c r="I30" s="103"/>
      <c r="J30" s="103"/>
      <c r="K30" s="96"/>
      <c r="L30" s="96"/>
      <c r="M30" s="127">
        <f t="shared" si="17"/>
        <v>0</v>
      </c>
      <c r="N30" s="103"/>
      <c r="O30" s="103"/>
      <c r="P30" s="103"/>
      <c r="Q30" s="103"/>
      <c r="R30" s="103"/>
      <c r="S30" s="96">
        <f t="shared" ref="S30:S38" si="18">C30-K30</f>
        <v>0</v>
      </c>
      <c r="T30" s="96">
        <f t="shared" si="14"/>
        <v>0</v>
      </c>
      <c r="U30" s="96">
        <f t="shared" ref="U30:U33" si="19">V30+W30+X30+Y30+Z30</f>
        <v>0</v>
      </c>
      <c r="V30" s="104">
        <f t="shared" ref="V30:V39" si="20">F30-N30</f>
        <v>0</v>
      </c>
      <c r="W30" s="104">
        <f t="shared" ref="W30:W39" si="21">G30-O30</f>
        <v>0</v>
      </c>
      <c r="X30" s="102">
        <f t="shared" ref="X30:X39" si="22">H30-P30</f>
        <v>0</v>
      </c>
      <c r="Y30" s="104">
        <f t="shared" ref="Y30:Y39" si="23">I30-Q30</f>
        <v>0</v>
      </c>
      <c r="Z30" s="104">
        <f t="shared" ref="Z30:Z39" si="24">J30-R30</f>
        <v>0</v>
      </c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</row>
    <row r="31" spans="1:168">
      <c r="A31" s="123">
        <v>3</v>
      </c>
      <c r="B31" s="124" t="s">
        <v>54</v>
      </c>
      <c r="C31" s="125"/>
      <c r="D31" s="106"/>
      <c r="E31" s="106">
        <f t="shared" si="16"/>
        <v>0</v>
      </c>
      <c r="F31" s="103"/>
      <c r="G31" s="103"/>
      <c r="H31" s="103"/>
      <c r="I31" s="103"/>
      <c r="J31" s="103"/>
      <c r="K31" s="96"/>
      <c r="L31" s="96"/>
      <c r="M31" s="127">
        <f>N31+O31+P31+Q31+R31</f>
        <v>0</v>
      </c>
      <c r="N31" s="103"/>
      <c r="O31" s="103"/>
      <c r="P31" s="103"/>
      <c r="Q31" s="103"/>
      <c r="R31" s="103"/>
      <c r="S31" s="96">
        <f t="shared" si="18"/>
        <v>0</v>
      </c>
      <c r="T31" s="96">
        <f t="shared" si="14"/>
        <v>0</v>
      </c>
      <c r="U31" s="96">
        <f t="shared" si="19"/>
        <v>0</v>
      </c>
      <c r="V31" s="104">
        <f t="shared" si="20"/>
        <v>0</v>
      </c>
      <c r="W31" s="104">
        <f t="shared" si="21"/>
        <v>0</v>
      </c>
      <c r="X31" s="102">
        <f t="shared" si="22"/>
        <v>0</v>
      </c>
      <c r="Y31" s="104">
        <f t="shared" si="23"/>
        <v>0</v>
      </c>
      <c r="Z31" s="104">
        <f t="shared" si="24"/>
        <v>0</v>
      </c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</row>
    <row r="32" spans="1:168">
      <c r="A32" s="123">
        <v>4</v>
      </c>
      <c r="B32" s="124" t="s">
        <v>55</v>
      </c>
      <c r="C32" s="125"/>
      <c r="D32" s="106"/>
      <c r="E32" s="106">
        <f t="shared" si="16"/>
        <v>0</v>
      </c>
      <c r="F32" s="103"/>
      <c r="G32" s="103"/>
      <c r="H32" s="103"/>
      <c r="I32" s="103"/>
      <c r="J32" s="103"/>
      <c r="K32" s="96"/>
      <c r="L32" s="96"/>
      <c r="M32" s="127">
        <f>N32+O32+P32+Q32+R32</f>
        <v>0</v>
      </c>
      <c r="N32" s="103"/>
      <c r="O32" s="103"/>
      <c r="P32" s="103"/>
      <c r="Q32" s="103"/>
      <c r="R32" s="103"/>
      <c r="S32" s="96">
        <f t="shared" si="18"/>
        <v>0</v>
      </c>
      <c r="T32" s="96">
        <f t="shared" si="14"/>
        <v>0</v>
      </c>
      <c r="U32" s="96">
        <f t="shared" si="19"/>
        <v>0</v>
      </c>
      <c r="V32" s="104">
        <f t="shared" si="20"/>
        <v>0</v>
      </c>
      <c r="W32" s="104">
        <f t="shared" si="21"/>
        <v>0</v>
      </c>
      <c r="X32" s="102">
        <f t="shared" si="22"/>
        <v>0</v>
      </c>
      <c r="Y32" s="104">
        <f t="shared" si="23"/>
        <v>0</v>
      </c>
      <c r="Z32" s="104">
        <f t="shared" si="24"/>
        <v>0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</row>
    <row r="33" spans="1:168">
      <c r="A33" s="123">
        <v>5</v>
      </c>
      <c r="B33" s="124" t="s">
        <v>56</v>
      </c>
      <c r="C33" s="125"/>
      <c r="D33" s="106"/>
      <c r="E33" s="106">
        <f t="shared" si="16"/>
        <v>0</v>
      </c>
      <c r="F33" s="103"/>
      <c r="G33" s="103"/>
      <c r="H33" s="103"/>
      <c r="I33" s="103"/>
      <c r="J33" s="103"/>
      <c r="K33" s="96"/>
      <c r="L33" s="96"/>
      <c r="M33" s="127">
        <f t="shared" si="17"/>
        <v>0</v>
      </c>
      <c r="N33" s="103"/>
      <c r="O33" s="103"/>
      <c r="P33" s="103"/>
      <c r="Q33" s="103"/>
      <c r="R33" s="103"/>
      <c r="S33" s="96">
        <f t="shared" si="18"/>
        <v>0</v>
      </c>
      <c r="T33" s="96">
        <f t="shared" si="14"/>
        <v>0</v>
      </c>
      <c r="U33" s="96">
        <f t="shared" si="19"/>
        <v>0</v>
      </c>
      <c r="V33" s="104">
        <f t="shared" si="20"/>
        <v>0</v>
      </c>
      <c r="W33" s="104">
        <f t="shared" si="21"/>
        <v>0</v>
      </c>
      <c r="X33" s="102">
        <f t="shared" si="22"/>
        <v>0</v>
      </c>
      <c r="Y33" s="104">
        <f t="shared" si="23"/>
        <v>0</v>
      </c>
      <c r="Z33" s="104">
        <f t="shared" si="24"/>
        <v>0</v>
      </c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</row>
    <row r="34" spans="1:168">
      <c r="A34" s="123">
        <v>6</v>
      </c>
      <c r="B34" s="124" t="s">
        <v>57</v>
      </c>
      <c r="C34" s="125"/>
      <c r="D34" s="106"/>
      <c r="E34" s="106">
        <f t="shared" si="16"/>
        <v>0</v>
      </c>
      <c r="F34" s="103"/>
      <c r="G34" s="103"/>
      <c r="H34" s="103"/>
      <c r="I34" s="103"/>
      <c r="J34" s="103"/>
      <c r="K34" s="96"/>
      <c r="L34" s="96"/>
      <c r="M34" s="127">
        <f t="shared" si="17"/>
        <v>0</v>
      </c>
      <c r="N34" s="103"/>
      <c r="O34" s="103"/>
      <c r="P34" s="103"/>
      <c r="Q34" s="103"/>
      <c r="R34" s="103"/>
      <c r="S34" s="96">
        <f t="shared" si="18"/>
        <v>0</v>
      </c>
      <c r="T34" s="96">
        <f t="shared" si="14"/>
        <v>0</v>
      </c>
      <c r="U34" s="96">
        <f t="shared" si="14"/>
        <v>0</v>
      </c>
      <c r="V34" s="104">
        <f t="shared" si="20"/>
        <v>0</v>
      </c>
      <c r="W34" s="104">
        <f t="shared" si="21"/>
        <v>0</v>
      </c>
      <c r="X34" s="102">
        <f t="shared" si="22"/>
        <v>0</v>
      </c>
      <c r="Y34" s="104">
        <f t="shared" si="23"/>
        <v>0</v>
      </c>
      <c r="Z34" s="104">
        <f t="shared" si="24"/>
        <v>0</v>
      </c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</row>
    <row r="35" spans="1:168">
      <c r="A35" s="123">
        <v>7</v>
      </c>
      <c r="B35" s="124" t="s">
        <v>58</v>
      </c>
      <c r="C35" s="125"/>
      <c r="D35" s="106"/>
      <c r="E35" s="106">
        <f t="shared" si="16"/>
        <v>0</v>
      </c>
      <c r="F35" s="103"/>
      <c r="G35" s="103"/>
      <c r="H35" s="103"/>
      <c r="I35" s="103"/>
      <c r="J35" s="103"/>
      <c r="K35" s="96"/>
      <c r="L35" s="96"/>
      <c r="M35" s="127">
        <f t="shared" si="17"/>
        <v>0</v>
      </c>
      <c r="N35" s="103"/>
      <c r="O35" s="103"/>
      <c r="P35" s="103"/>
      <c r="Q35" s="103"/>
      <c r="R35" s="103"/>
      <c r="S35" s="96">
        <f t="shared" si="18"/>
        <v>0</v>
      </c>
      <c r="T35" s="96">
        <f t="shared" si="14"/>
        <v>0</v>
      </c>
      <c r="U35" s="96">
        <f t="shared" si="14"/>
        <v>0</v>
      </c>
      <c r="V35" s="104">
        <f t="shared" si="20"/>
        <v>0</v>
      </c>
      <c r="W35" s="104">
        <f t="shared" si="21"/>
        <v>0</v>
      </c>
      <c r="X35" s="102">
        <f t="shared" si="22"/>
        <v>0</v>
      </c>
      <c r="Y35" s="104">
        <f t="shared" si="23"/>
        <v>0</v>
      </c>
      <c r="Z35" s="104">
        <f t="shared" si="24"/>
        <v>0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</row>
    <row r="36" spans="1:168">
      <c r="A36" s="123">
        <v>8</v>
      </c>
      <c r="B36" s="124" t="s">
        <v>59</v>
      </c>
      <c r="C36" s="125"/>
      <c r="D36" s="106"/>
      <c r="E36" s="106">
        <f t="shared" si="16"/>
        <v>0</v>
      </c>
      <c r="F36" s="103"/>
      <c r="G36" s="103"/>
      <c r="H36" s="103"/>
      <c r="I36" s="103"/>
      <c r="J36" s="103"/>
      <c r="K36" s="96"/>
      <c r="L36" s="96"/>
      <c r="M36" s="127">
        <f t="shared" si="17"/>
        <v>0</v>
      </c>
      <c r="N36" s="103"/>
      <c r="O36" s="103"/>
      <c r="P36" s="103"/>
      <c r="Q36" s="103"/>
      <c r="R36" s="103"/>
      <c r="S36" s="96">
        <f t="shared" si="18"/>
        <v>0</v>
      </c>
      <c r="T36" s="96">
        <f t="shared" si="14"/>
        <v>0</v>
      </c>
      <c r="U36" s="96">
        <f t="shared" si="14"/>
        <v>0</v>
      </c>
      <c r="V36" s="104">
        <f t="shared" si="20"/>
        <v>0</v>
      </c>
      <c r="W36" s="104">
        <f t="shared" si="21"/>
        <v>0</v>
      </c>
      <c r="X36" s="102">
        <f t="shared" si="22"/>
        <v>0</v>
      </c>
      <c r="Y36" s="104">
        <f t="shared" si="23"/>
        <v>0</v>
      </c>
      <c r="Z36" s="104">
        <f t="shared" si="24"/>
        <v>0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</row>
    <row r="37" spans="1:168">
      <c r="A37" s="123">
        <v>9</v>
      </c>
      <c r="B37" s="124" t="s">
        <v>60</v>
      </c>
      <c r="C37" s="125"/>
      <c r="D37" s="106"/>
      <c r="E37" s="106">
        <f t="shared" si="16"/>
        <v>0</v>
      </c>
      <c r="F37" s="103"/>
      <c r="G37" s="103"/>
      <c r="H37" s="103"/>
      <c r="I37" s="103"/>
      <c r="J37" s="103"/>
      <c r="K37" s="96"/>
      <c r="L37" s="96"/>
      <c r="M37" s="127">
        <f t="shared" si="17"/>
        <v>0</v>
      </c>
      <c r="N37" s="103"/>
      <c r="O37" s="103"/>
      <c r="P37" s="103"/>
      <c r="Q37" s="103"/>
      <c r="R37" s="103"/>
      <c r="S37" s="96">
        <f t="shared" si="18"/>
        <v>0</v>
      </c>
      <c r="T37" s="96">
        <f t="shared" si="14"/>
        <v>0</v>
      </c>
      <c r="U37" s="96">
        <f t="shared" si="14"/>
        <v>0</v>
      </c>
      <c r="V37" s="104">
        <f t="shared" si="20"/>
        <v>0</v>
      </c>
      <c r="W37" s="104">
        <f t="shared" si="21"/>
        <v>0</v>
      </c>
      <c r="X37" s="102">
        <f t="shared" si="22"/>
        <v>0</v>
      </c>
      <c r="Y37" s="104">
        <f t="shared" si="23"/>
        <v>0</v>
      </c>
      <c r="Z37" s="104">
        <f t="shared" si="24"/>
        <v>0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</row>
    <row r="38" spans="1:168">
      <c r="A38" s="123">
        <v>10</v>
      </c>
      <c r="B38" s="124" t="s">
        <v>61</v>
      </c>
      <c r="C38" s="125"/>
      <c r="D38" s="106"/>
      <c r="E38" s="106">
        <f t="shared" si="16"/>
        <v>0</v>
      </c>
      <c r="F38" s="103"/>
      <c r="G38" s="103"/>
      <c r="H38" s="103"/>
      <c r="I38" s="103"/>
      <c r="J38" s="103"/>
      <c r="K38" s="96"/>
      <c r="L38" s="96"/>
      <c r="M38" s="127">
        <f t="shared" si="17"/>
        <v>0</v>
      </c>
      <c r="N38" s="103"/>
      <c r="O38" s="103"/>
      <c r="P38" s="103"/>
      <c r="Q38" s="103"/>
      <c r="R38" s="103"/>
      <c r="S38" s="96">
        <f t="shared" si="18"/>
        <v>0</v>
      </c>
      <c r="T38" s="96">
        <f t="shared" si="14"/>
        <v>0</v>
      </c>
      <c r="U38" s="96">
        <f t="shared" si="14"/>
        <v>0</v>
      </c>
      <c r="V38" s="104">
        <f t="shared" si="20"/>
        <v>0</v>
      </c>
      <c r="W38" s="104">
        <f t="shared" si="21"/>
        <v>0</v>
      </c>
      <c r="X38" s="102">
        <f t="shared" si="22"/>
        <v>0</v>
      </c>
      <c r="Y38" s="104">
        <f t="shared" si="23"/>
        <v>0</v>
      </c>
      <c r="Z38" s="104">
        <f t="shared" si="24"/>
        <v>0</v>
      </c>
      <c r="AA38" s="20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</row>
    <row r="39" spans="1:168" s="13" customFormat="1" ht="15" customHeight="1">
      <c r="A39" s="338" t="s">
        <v>111</v>
      </c>
      <c r="B39" s="339"/>
      <c r="C39" s="128">
        <f>C29+C30+C31+C32+C33+C34+C35+C36+C37+C38</f>
        <v>0</v>
      </c>
      <c r="D39" s="128">
        <f>D29+D30+D31+D32+D33+D34+D35+D36+D37+D38</f>
        <v>0</v>
      </c>
      <c r="E39" s="118">
        <f>E29+E30+E31+E32+E33+E34+E35+E36+E37+E38</f>
        <v>0</v>
      </c>
      <c r="F39" s="118">
        <f t="shared" ref="F39:R39" si="25">F29+F30+F31+F32+F33+F34+F35+F36+F37+F38</f>
        <v>0</v>
      </c>
      <c r="G39" s="118">
        <f t="shared" si="25"/>
        <v>0</v>
      </c>
      <c r="H39" s="118">
        <f t="shared" si="25"/>
        <v>0</v>
      </c>
      <c r="I39" s="118">
        <f t="shared" si="25"/>
        <v>0</v>
      </c>
      <c r="J39" s="118">
        <f t="shared" si="25"/>
        <v>0</v>
      </c>
      <c r="K39" s="118">
        <f t="shared" si="25"/>
        <v>0</v>
      </c>
      <c r="L39" s="118">
        <f t="shared" si="25"/>
        <v>0</v>
      </c>
      <c r="M39" s="118">
        <f t="shared" si="25"/>
        <v>0</v>
      </c>
      <c r="N39" s="118">
        <f t="shared" si="25"/>
        <v>0</v>
      </c>
      <c r="O39" s="118">
        <f t="shared" si="25"/>
        <v>0</v>
      </c>
      <c r="P39" s="118">
        <f t="shared" si="25"/>
        <v>0</v>
      </c>
      <c r="Q39" s="118">
        <f t="shared" si="25"/>
        <v>0</v>
      </c>
      <c r="R39" s="118">
        <f t="shared" si="25"/>
        <v>0</v>
      </c>
      <c r="S39" s="118">
        <f>S29+S30+S31+S32+S33+S34+S35+S36+S37+S38</f>
        <v>0</v>
      </c>
      <c r="T39" s="118">
        <f>T29+T30+T31+T32+T33+T34+T35+T36+T37+T38</f>
        <v>0</v>
      </c>
      <c r="U39" s="118">
        <f>U29+U30+U31+U32+U33+U34+U35+U36+U37+U38</f>
        <v>0</v>
      </c>
      <c r="V39" s="118">
        <f t="shared" si="20"/>
        <v>0</v>
      </c>
      <c r="W39" s="118">
        <f t="shared" si="21"/>
        <v>0</v>
      </c>
      <c r="X39" s="118">
        <f t="shared" si="22"/>
        <v>0</v>
      </c>
      <c r="Y39" s="118">
        <f t="shared" si="23"/>
        <v>0</v>
      </c>
      <c r="Z39" s="118">
        <f t="shared" si="24"/>
        <v>0</v>
      </c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</row>
    <row r="40" spans="1:168" s="133" customFormat="1" ht="15" customHeight="1">
      <c r="A40" s="129">
        <v>1</v>
      </c>
      <c r="B40" s="148" t="s">
        <v>63</v>
      </c>
      <c r="C40" s="212"/>
      <c r="D40" s="96"/>
      <c r="E40" s="130">
        <f t="shared" ref="E40:E53" si="26">F40+G40+H40+I40+J40</f>
        <v>0</v>
      </c>
      <c r="F40" s="147"/>
      <c r="G40" s="147"/>
      <c r="H40" s="147"/>
      <c r="I40" s="147"/>
      <c r="J40" s="147"/>
      <c r="K40" s="130"/>
      <c r="L40" s="130"/>
      <c r="M40" s="131">
        <v>0</v>
      </c>
      <c r="N40" s="147"/>
      <c r="O40" s="147"/>
      <c r="P40" s="147"/>
      <c r="Q40" s="147"/>
      <c r="R40" s="147"/>
      <c r="S40" s="130">
        <f t="shared" ref="S40:Z41" si="27">C40-K40</f>
        <v>0</v>
      </c>
      <c r="T40" s="130">
        <f t="shared" si="27"/>
        <v>0</v>
      </c>
      <c r="U40" s="130">
        <f t="shared" si="27"/>
        <v>0</v>
      </c>
      <c r="V40" s="132">
        <f t="shared" si="27"/>
        <v>0</v>
      </c>
      <c r="W40" s="132">
        <f t="shared" si="27"/>
        <v>0</v>
      </c>
      <c r="X40" s="132">
        <f t="shared" si="27"/>
        <v>0</v>
      </c>
      <c r="Y40" s="132">
        <f t="shared" si="27"/>
        <v>0</v>
      </c>
      <c r="Z40" s="132">
        <f t="shared" si="27"/>
        <v>0</v>
      </c>
    </row>
    <row r="41" spans="1:168" s="133" customFormat="1">
      <c r="A41" s="129">
        <v>2</v>
      </c>
      <c r="B41" s="148" t="s">
        <v>64</v>
      </c>
      <c r="C41" s="211"/>
      <c r="D41" s="96"/>
      <c r="E41" s="130">
        <f t="shared" si="26"/>
        <v>0</v>
      </c>
      <c r="F41" s="147"/>
      <c r="G41" s="147"/>
      <c r="H41" s="147"/>
      <c r="I41" s="147"/>
      <c r="J41" s="147"/>
      <c r="K41" s="130"/>
      <c r="L41" s="130"/>
      <c r="M41" s="131">
        <f t="shared" ref="M41:M53" si="28">N41+O41+P41+Q41+R41</f>
        <v>0</v>
      </c>
      <c r="N41" s="147"/>
      <c r="O41" s="147"/>
      <c r="P41" s="147"/>
      <c r="Q41" s="147"/>
      <c r="R41" s="147"/>
      <c r="S41" s="130">
        <f t="shared" si="27"/>
        <v>0</v>
      </c>
      <c r="T41" s="130">
        <f t="shared" si="27"/>
        <v>0</v>
      </c>
      <c r="U41" s="130">
        <f t="shared" si="27"/>
        <v>0</v>
      </c>
      <c r="V41" s="132">
        <f t="shared" si="27"/>
        <v>0</v>
      </c>
      <c r="W41" s="132">
        <f t="shared" si="27"/>
        <v>0</v>
      </c>
      <c r="X41" s="132">
        <f t="shared" si="27"/>
        <v>0</v>
      </c>
      <c r="Y41" s="132">
        <f t="shared" si="27"/>
        <v>0</v>
      </c>
      <c r="Z41" s="132">
        <f t="shared" si="27"/>
        <v>0</v>
      </c>
    </row>
    <row r="42" spans="1:168" s="133" customFormat="1">
      <c r="A42" s="129">
        <v>3</v>
      </c>
      <c r="B42" s="148" t="s">
        <v>65</v>
      </c>
      <c r="C42" s="211"/>
      <c r="D42" s="96"/>
      <c r="E42" s="130">
        <f t="shared" si="26"/>
        <v>0</v>
      </c>
      <c r="F42" s="147"/>
      <c r="G42" s="147"/>
      <c r="H42" s="147"/>
      <c r="I42" s="147"/>
      <c r="J42" s="147"/>
      <c r="K42" s="130"/>
      <c r="L42" s="130"/>
      <c r="M42" s="131">
        <f t="shared" si="28"/>
        <v>0</v>
      </c>
      <c r="N42" s="147"/>
      <c r="O42" s="147"/>
      <c r="P42" s="147"/>
      <c r="Q42" s="147"/>
      <c r="R42" s="147"/>
      <c r="S42" s="130">
        <f t="shared" ref="S42:Y43" si="29">C42-K42</f>
        <v>0</v>
      </c>
      <c r="T42" s="130">
        <f t="shared" si="29"/>
        <v>0</v>
      </c>
      <c r="U42" s="96">
        <f t="shared" si="29"/>
        <v>0</v>
      </c>
      <c r="V42" s="132">
        <f t="shared" si="29"/>
        <v>0</v>
      </c>
      <c r="W42" s="132">
        <f t="shared" si="29"/>
        <v>0</v>
      </c>
      <c r="X42" s="132">
        <f t="shared" si="29"/>
        <v>0</v>
      </c>
      <c r="Y42" s="132">
        <f t="shared" si="29"/>
        <v>0</v>
      </c>
      <c r="Z42" s="132"/>
    </row>
    <row r="43" spans="1:168" s="133" customFormat="1">
      <c r="A43" s="129">
        <v>4</v>
      </c>
      <c r="B43" s="148" t="s">
        <v>66</v>
      </c>
      <c r="C43" s="211"/>
      <c r="D43" s="96"/>
      <c r="E43" s="130">
        <f t="shared" si="26"/>
        <v>0</v>
      </c>
      <c r="F43" s="147"/>
      <c r="G43" s="103"/>
      <c r="H43" s="147"/>
      <c r="I43" s="147"/>
      <c r="J43" s="147"/>
      <c r="K43" s="96"/>
      <c r="L43" s="96"/>
      <c r="M43" s="131">
        <f t="shared" si="28"/>
        <v>0</v>
      </c>
      <c r="N43" s="147"/>
      <c r="O43" s="103"/>
      <c r="P43" s="147"/>
      <c r="Q43" s="147"/>
      <c r="R43" s="147"/>
      <c r="S43" s="130">
        <f t="shared" si="29"/>
        <v>0</v>
      </c>
      <c r="T43" s="130">
        <f t="shared" si="29"/>
        <v>0</v>
      </c>
      <c r="U43" s="130">
        <f t="shared" si="29"/>
        <v>0</v>
      </c>
      <c r="V43" s="132">
        <f t="shared" si="29"/>
        <v>0</v>
      </c>
      <c r="W43" s="132">
        <f t="shared" si="29"/>
        <v>0</v>
      </c>
      <c r="X43" s="132">
        <f t="shared" si="29"/>
        <v>0</v>
      </c>
      <c r="Y43" s="132">
        <f t="shared" si="29"/>
        <v>0</v>
      </c>
      <c r="Z43" s="132">
        <f>J43-R43</f>
        <v>0</v>
      </c>
    </row>
    <row r="44" spans="1:168" s="133" customFormat="1">
      <c r="A44" s="129">
        <v>5</v>
      </c>
      <c r="B44" s="148" t="s">
        <v>67</v>
      </c>
      <c r="C44" s="211"/>
      <c r="D44" s="96"/>
      <c r="E44" s="130">
        <f t="shared" si="26"/>
        <v>0</v>
      </c>
      <c r="F44" s="147"/>
      <c r="G44" s="103"/>
      <c r="H44" s="147"/>
      <c r="I44" s="147"/>
      <c r="J44" s="147"/>
      <c r="K44" s="96"/>
      <c r="L44" s="96"/>
      <c r="M44" s="131">
        <f t="shared" si="28"/>
        <v>0</v>
      </c>
      <c r="N44" s="147"/>
      <c r="O44" s="103"/>
      <c r="P44" s="147"/>
      <c r="Q44" s="147"/>
      <c r="R44" s="147"/>
      <c r="S44" s="130">
        <f t="shared" ref="S44:X51" si="30">C44-K44</f>
        <v>0</v>
      </c>
      <c r="T44" s="130">
        <f t="shared" si="30"/>
        <v>0</v>
      </c>
      <c r="U44" s="130">
        <f t="shared" si="30"/>
        <v>0</v>
      </c>
      <c r="V44" s="132">
        <f t="shared" si="30"/>
        <v>0</v>
      </c>
      <c r="W44" s="132">
        <f t="shared" si="30"/>
        <v>0</v>
      </c>
      <c r="X44" s="132">
        <f t="shared" si="30"/>
        <v>0</v>
      </c>
      <c r="Y44" s="132">
        <v>0</v>
      </c>
      <c r="Z44" s="132">
        <v>0</v>
      </c>
    </row>
    <row r="45" spans="1:168" s="133" customFormat="1" ht="13.5" customHeight="1">
      <c r="A45" s="129">
        <v>6</v>
      </c>
      <c r="B45" s="148" t="s">
        <v>68</v>
      </c>
      <c r="C45" s="211"/>
      <c r="D45" s="96"/>
      <c r="E45" s="130">
        <f t="shared" si="26"/>
        <v>0</v>
      </c>
      <c r="F45" s="152"/>
      <c r="G45" s="152"/>
      <c r="H45" s="152"/>
      <c r="I45" s="152"/>
      <c r="J45" s="147"/>
      <c r="K45" s="130"/>
      <c r="L45" s="96"/>
      <c r="M45" s="131">
        <f t="shared" si="28"/>
        <v>0</v>
      </c>
      <c r="N45" s="155"/>
      <c r="O45" s="155"/>
      <c r="P45" s="152"/>
      <c r="Q45" s="152"/>
      <c r="R45" s="147"/>
      <c r="S45" s="130">
        <f t="shared" si="30"/>
        <v>0</v>
      </c>
      <c r="T45" s="130">
        <f t="shared" si="30"/>
        <v>0</v>
      </c>
      <c r="U45" s="130">
        <f t="shared" si="30"/>
        <v>0</v>
      </c>
      <c r="V45" s="132">
        <f t="shared" si="30"/>
        <v>0</v>
      </c>
      <c r="W45" s="132">
        <f t="shared" si="30"/>
        <v>0</v>
      </c>
      <c r="X45" s="132">
        <f t="shared" si="30"/>
        <v>0</v>
      </c>
      <c r="Y45" s="132">
        <f>I45-Q45</f>
        <v>0</v>
      </c>
      <c r="Z45" s="132">
        <f>J45-R45</f>
        <v>0</v>
      </c>
    </row>
    <row r="46" spans="1:168" s="133" customFormat="1">
      <c r="A46" s="207">
        <v>7</v>
      </c>
      <c r="B46" s="187" t="s">
        <v>69</v>
      </c>
      <c r="C46" s="223"/>
      <c r="D46" s="214"/>
      <c r="E46" s="186">
        <f t="shared" si="26"/>
        <v>0</v>
      </c>
      <c r="F46" s="188"/>
      <c r="G46" s="188"/>
      <c r="H46" s="188"/>
      <c r="I46" s="188"/>
      <c r="J46" s="188"/>
      <c r="K46" s="186"/>
      <c r="L46" s="186"/>
      <c r="M46" s="208">
        <f t="shared" si="28"/>
        <v>0</v>
      </c>
      <c r="N46" s="188"/>
      <c r="O46" s="188"/>
      <c r="P46" s="188"/>
      <c r="Q46" s="188"/>
      <c r="R46" s="188"/>
      <c r="S46" s="186">
        <f t="shared" si="30"/>
        <v>0</v>
      </c>
      <c r="T46" s="186">
        <f t="shared" si="30"/>
        <v>0</v>
      </c>
      <c r="U46" s="186">
        <f t="shared" si="30"/>
        <v>0</v>
      </c>
      <c r="V46" s="188">
        <f t="shared" si="30"/>
        <v>0</v>
      </c>
      <c r="W46" s="188">
        <f t="shared" si="30"/>
        <v>0</v>
      </c>
      <c r="X46" s="188">
        <f t="shared" si="30"/>
        <v>0</v>
      </c>
      <c r="Y46" s="188"/>
      <c r="Z46" s="188">
        <f t="shared" ref="Z46:Z51" si="31">J46-R46</f>
        <v>0</v>
      </c>
    </row>
    <row r="47" spans="1:168" s="133" customFormat="1" ht="14.25" customHeight="1">
      <c r="A47" s="129">
        <v>8</v>
      </c>
      <c r="B47" s="148" t="s">
        <v>112</v>
      </c>
      <c r="C47" s="211">
        <v>0</v>
      </c>
      <c r="D47" s="96"/>
      <c r="E47" s="130">
        <f t="shared" si="26"/>
        <v>0</v>
      </c>
      <c r="F47" s="58"/>
      <c r="G47" s="58"/>
      <c r="H47" s="58"/>
      <c r="I47" s="58"/>
      <c r="J47" s="147"/>
      <c r="K47" s="130"/>
      <c r="L47" s="130"/>
      <c r="M47" s="131">
        <f t="shared" si="28"/>
        <v>0</v>
      </c>
      <c r="N47" s="58"/>
      <c r="O47" s="58"/>
      <c r="P47" s="58"/>
      <c r="Q47" s="58"/>
      <c r="R47" s="147"/>
      <c r="S47" s="130">
        <f t="shared" si="30"/>
        <v>0</v>
      </c>
      <c r="T47" s="130">
        <f t="shared" si="30"/>
        <v>0</v>
      </c>
      <c r="U47" s="130">
        <f t="shared" si="30"/>
        <v>0</v>
      </c>
      <c r="V47" s="132">
        <f t="shared" si="30"/>
        <v>0</v>
      </c>
      <c r="W47" s="132">
        <f t="shared" si="30"/>
        <v>0</v>
      </c>
      <c r="X47" s="132">
        <f t="shared" si="30"/>
        <v>0</v>
      </c>
      <c r="Y47" s="132">
        <f>+I47-Q47</f>
        <v>0</v>
      </c>
      <c r="Z47" s="132">
        <f t="shared" si="31"/>
        <v>0</v>
      </c>
    </row>
    <row r="48" spans="1:168" s="133" customFormat="1">
      <c r="A48" s="129">
        <v>9</v>
      </c>
      <c r="B48" s="148" t="s">
        <v>71</v>
      </c>
      <c r="C48" s="211"/>
      <c r="D48" s="96"/>
      <c r="E48" s="130">
        <f t="shared" si="26"/>
        <v>0</v>
      </c>
      <c r="F48" s="58"/>
      <c r="G48" s="147"/>
      <c r="H48" s="147"/>
      <c r="I48" s="147"/>
      <c r="J48" s="147"/>
      <c r="K48" s="130"/>
      <c r="L48" s="130"/>
      <c r="M48" s="131">
        <f t="shared" si="28"/>
        <v>0</v>
      </c>
      <c r="N48" s="147"/>
      <c r="O48" s="147"/>
      <c r="P48" s="147"/>
      <c r="Q48" s="147"/>
      <c r="R48" s="147"/>
      <c r="S48" s="130">
        <f t="shared" si="30"/>
        <v>0</v>
      </c>
      <c r="T48" s="130">
        <f t="shared" si="30"/>
        <v>0</v>
      </c>
      <c r="U48" s="130">
        <f t="shared" si="30"/>
        <v>0</v>
      </c>
      <c r="V48" s="132">
        <f t="shared" si="30"/>
        <v>0</v>
      </c>
      <c r="W48" s="132">
        <f t="shared" si="30"/>
        <v>0</v>
      </c>
      <c r="X48" s="132">
        <f t="shared" si="30"/>
        <v>0</v>
      </c>
      <c r="Y48" s="132">
        <f>I48-Q48</f>
        <v>0</v>
      </c>
      <c r="Z48" s="132">
        <f t="shared" si="31"/>
        <v>0</v>
      </c>
    </row>
    <row r="49" spans="1:168" s="133" customFormat="1">
      <c r="A49" s="129">
        <v>10</v>
      </c>
      <c r="B49" s="148" t="s">
        <v>72</v>
      </c>
      <c r="C49" s="211"/>
      <c r="D49" s="96"/>
      <c r="E49" s="130">
        <f t="shared" si="26"/>
        <v>0</v>
      </c>
      <c r="F49" s="147"/>
      <c r="G49" s="147"/>
      <c r="H49" s="147"/>
      <c r="I49" s="147"/>
      <c r="J49" s="147"/>
      <c r="K49" s="130"/>
      <c r="L49" s="130"/>
      <c r="M49" s="131">
        <f t="shared" si="28"/>
        <v>0</v>
      </c>
      <c r="N49" s="147"/>
      <c r="O49" s="147"/>
      <c r="P49" s="147"/>
      <c r="Q49" s="147"/>
      <c r="R49" s="147"/>
      <c r="S49" s="130">
        <f t="shared" si="30"/>
        <v>0</v>
      </c>
      <c r="T49" s="130">
        <f t="shared" si="30"/>
        <v>0</v>
      </c>
      <c r="U49" s="130">
        <f t="shared" si="30"/>
        <v>0</v>
      </c>
      <c r="V49" s="132">
        <f t="shared" si="30"/>
        <v>0</v>
      </c>
      <c r="W49" s="132">
        <f t="shared" si="30"/>
        <v>0</v>
      </c>
      <c r="X49" s="132">
        <f t="shared" si="30"/>
        <v>0</v>
      </c>
      <c r="Y49" s="132">
        <f>I49-Q49</f>
        <v>0</v>
      </c>
      <c r="Z49" s="132">
        <f t="shared" si="31"/>
        <v>0</v>
      </c>
    </row>
    <row r="50" spans="1:168" s="133" customFormat="1">
      <c r="A50" s="129">
        <v>11</v>
      </c>
      <c r="B50" s="148" t="s">
        <v>73</v>
      </c>
      <c r="C50" s="211"/>
      <c r="D50" s="96"/>
      <c r="E50" s="130">
        <f t="shared" si="26"/>
        <v>0</v>
      </c>
      <c r="F50" s="147"/>
      <c r="G50" s="147"/>
      <c r="H50" s="147"/>
      <c r="I50" s="147"/>
      <c r="J50" s="147"/>
      <c r="K50" s="130"/>
      <c r="L50" s="130"/>
      <c r="M50" s="131">
        <f t="shared" si="28"/>
        <v>0</v>
      </c>
      <c r="N50" s="147"/>
      <c r="O50" s="147"/>
      <c r="P50" s="147"/>
      <c r="Q50" s="147"/>
      <c r="R50" s="147"/>
      <c r="S50" s="130">
        <f t="shared" si="30"/>
        <v>0</v>
      </c>
      <c r="T50" s="130">
        <f t="shared" si="30"/>
        <v>0</v>
      </c>
      <c r="U50" s="130">
        <f t="shared" si="30"/>
        <v>0</v>
      </c>
      <c r="V50" s="132">
        <f t="shared" si="30"/>
        <v>0</v>
      </c>
      <c r="W50" s="132">
        <f t="shared" si="30"/>
        <v>0</v>
      </c>
      <c r="X50" s="132">
        <f t="shared" si="30"/>
        <v>0</v>
      </c>
      <c r="Y50" s="132">
        <f>I50-Q50</f>
        <v>0</v>
      </c>
      <c r="Z50" s="132">
        <f t="shared" si="31"/>
        <v>0</v>
      </c>
    </row>
    <row r="51" spans="1:168" s="133" customFormat="1" ht="14.25" customHeight="1">
      <c r="A51" s="129">
        <v>12</v>
      </c>
      <c r="B51" s="148" t="s">
        <v>74</v>
      </c>
      <c r="C51" s="211"/>
      <c r="D51" s="96"/>
      <c r="E51" s="130">
        <f t="shared" si="26"/>
        <v>0</v>
      </c>
      <c r="F51" s="147"/>
      <c r="G51" s="147"/>
      <c r="H51" s="147"/>
      <c r="I51" s="147"/>
      <c r="J51" s="147"/>
      <c r="K51" s="130"/>
      <c r="L51" s="130"/>
      <c r="M51" s="131">
        <f t="shared" si="28"/>
        <v>0</v>
      </c>
      <c r="N51" s="147"/>
      <c r="O51" s="191"/>
      <c r="P51" s="147"/>
      <c r="Q51" s="147"/>
      <c r="R51" s="147"/>
      <c r="S51" s="130">
        <f t="shared" si="30"/>
        <v>0</v>
      </c>
      <c r="T51" s="130">
        <f t="shared" si="30"/>
        <v>0</v>
      </c>
      <c r="U51" s="130">
        <f t="shared" si="30"/>
        <v>0</v>
      </c>
      <c r="V51" s="132">
        <f t="shared" si="30"/>
        <v>0</v>
      </c>
      <c r="W51" s="132">
        <f t="shared" si="30"/>
        <v>0</v>
      </c>
      <c r="X51" s="132">
        <f t="shared" si="30"/>
        <v>0</v>
      </c>
      <c r="Y51" s="132">
        <f>I51-Q51</f>
        <v>0</v>
      </c>
      <c r="Z51" s="132">
        <f t="shared" si="31"/>
        <v>0</v>
      </c>
    </row>
    <row r="52" spans="1:168" s="133" customFormat="1" ht="14.25" customHeight="1">
      <c r="A52" s="129">
        <v>13</v>
      </c>
      <c r="B52" s="209" t="s">
        <v>75</v>
      </c>
      <c r="C52" s="213">
        <v>0</v>
      </c>
      <c r="D52" s="96"/>
      <c r="E52" s="130">
        <f t="shared" si="26"/>
        <v>0</v>
      </c>
      <c r="F52" s="135"/>
      <c r="G52" s="135"/>
      <c r="H52" s="135"/>
      <c r="I52" s="135"/>
      <c r="J52" s="135"/>
      <c r="K52" s="130"/>
      <c r="L52" s="134"/>
      <c r="M52" s="131">
        <f t="shared" si="28"/>
        <v>0</v>
      </c>
      <c r="N52" s="135"/>
      <c r="O52" s="210"/>
      <c r="P52" s="135"/>
      <c r="Q52" s="135"/>
      <c r="R52" s="135"/>
      <c r="S52" s="130">
        <f t="shared" ref="S52:U53" si="32">C52-K52</f>
        <v>0</v>
      </c>
      <c r="T52" s="130">
        <f t="shared" si="32"/>
        <v>0</v>
      </c>
      <c r="U52" s="130">
        <f t="shared" si="32"/>
        <v>0</v>
      </c>
      <c r="V52" s="132"/>
      <c r="W52" s="132"/>
      <c r="X52" s="132"/>
      <c r="Y52" s="132"/>
      <c r="Z52" s="132"/>
    </row>
    <row r="53" spans="1:168" s="133" customFormat="1" ht="14.25" customHeight="1">
      <c r="A53" s="129">
        <v>14</v>
      </c>
      <c r="B53" s="209" t="s">
        <v>76</v>
      </c>
      <c r="C53" s="213">
        <v>0</v>
      </c>
      <c r="D53" s="96"/>
      <c r="E53" s="130">
        <f t="shared" si="26"/>
        <v>0</v>
      </c>
      <c r="F53" s="135"/>
      <c r="G53" s="135"/>
      <c r="H53" s="135"/>
      <c r="I53" s="135"/>
      <c r="J53" s="135"/>
      <c r="K53" s="130"/>
      <c r="L53" s="134"/>
      <c r="M53" s="131">
        <f t="shared" si="28"/>
        <v>0</v>
      </c>
      <c r="N53" s="135"/>
      <c r="O53" s="210"/>
      <c r="P53" s="135"/>
      <c r="Q53" s="135"/>
      <c r="R53" s="135"/>
      <c r="S53" s="130">
        <f t="shared" si="32"/>
        <v>0</v>
      </c>
      <c r="T53" s="130">
        <f t="shared" si="32"/>
        <v>0</v>
      </c>
      <c r="U53" s="130">
        <f t="shared" si="32"/>
        <v>0</v>
      </c>
      <c r="V53" s="132">
        <f>F53-N53</f>
        <v>0</v>
      </c>
      <c r="W53" s="132">
        <f>G53-O53</f>
        <v>0</v>
      </c>
      <c r="X53" s="132">
        <f>H53-P53</f>
        <v>0</v>
      </c>
      <c r="Y53" s="132">
        <f>I53-Q53</f>
        <v>0</v>
      </c>
      <c r="Z53" s="132">
        <f>J53-R53</f>
        <v>0</v>
      </c>
    </row>
    <row r="54" spans="1:168" ht="15.75" customHeight="1" thickBot="1">
      <c r="A54" s="340" t="s">
        <v>77</v>
      </c>
      <c r="B54" s="340"/>
      <c r="C54" s="136">
        <f>+SUM(C40:C53)</f>
        <v>0</v>
      </c>
      <c r="D54" s="136">
        <f t="shared" ref="D54:J54" si="33">+SUM(D40:D53)</f>
        <v>0</v>
      </c>
      <c r="E54" s="136">
        <f t="shared" si="33"/>
        <v>0</v>
      </c>
      <c r="F54" s="136">
        <f t="shared" si="33"/>
        <v>0</v>
      </c>
      <c r="G54" s="136">
        <f t="shared" si="33"/>
        <v>0</v>
      </c>
      <c r="H54" s="136">
        <f t="shared" si="33"/>
        <v>0</v>
      </c>
      <c r="I54" s="136">
        <f t="shared" si="33"/>
        <v>0</v>
      </c>
      <c r="J54" s="136">
        <f t="shared" si="33"/>
        <v>0</v>
      </c>
      <c r="K54" s="136">
        <f>+SUM(K40:K53)</f>
        <v>0</v>
      </c>
      <c r="L54" s="136">
        <f>SUM(L40:L53)</f>
        <v>0</v>
      </c>
      <c r="M54" s="136">
        <f>+SUM(M40:M53)</f>
        <v>0</v>
      </c>
      <c r="N54" s="136">
        <f t="shared" ref="N54:AA54" si="34">+SUM(N40:N53)</f>
        <v>0</v>
      </c>
      <c r="O54" s="136">
        <f t="shared" si="34"/>
        <v>0</v>
      </c>
      <c r="P54" s="136">
        <f t="shared" si="34"/>
        <v>0</v>
      </c>
      <c r="Q54" s="136">
        <f t="shared" si="34"/>
        <v>0</v>
      </c>
      <c r="R54" s="136">
        <f t="shared" si="34"/>
        <v>0</v>
      </c>
      <c r="S54" s="136">
        <f>+SUM(S40:S53)</f>
        <v>0</v>
      </c>
      <c r="T54" s="136">
        <f t="shared" ref="T54:Z54" si="35">+SUM(T40:T53)</f>
        <v>0</v>
      </c>
      <c r="U54" s="136">
        <f t="shared" si="35"/>
        <v>0</v>
      </c>
      <c r="V54" s="136">
        <f t="shared" si="35"/>
        <v>0</v>
      </c>
      <c r="W54" s="136">
        <f t="shared" si="35"/>
        <v>0</v>
      </c>
      <c r="X54" s="136">
        <f t="shared" si="35"/>
        <v>0</v>
      </c>
      <c r="Y54" s="136">
        <f t="shared" si="35"/>
        <v>0</v>
      </c>
      <c r="Z54" s="136">
        <f t="shared" si="35"/>
        <v>0</v>
      </c>
      <c r="AA54" s="136">
        <f t="shared" si="34"/>
        <v>0</v>
      </c>
    </row>
    <row r="55" spans="1:168" s="43" customFormat="1" ht="24" customHeight="1" thickBot="1">
      <c r="A55" s="341" t="s">
        <v>87</v>
      </c>
      <c r="B55" s="342"/>
      <c r="C55" s="283">
        <f>+C54+C39+C28</f>
        <v>77908.800000000003</v>
      </c>
      <c r="D55" s="283">
        <f t="shared" ref="D55:AA55" si="36">+D54+D39+D28</f>
        <v>9430.2999999999993</v>
      </c>
      <c r="E55" s="283">
        <f t="shared" si="36"/>
        <v>87339.1</v>
      </c>
      <c r="F55" s="283">
        <f t="shared" si="36"/>
        <v>0</v>
      </c>
      <c r="G55" s="283">
        <f t="shared" si="36"/>
        <v>1669.3</v>
      </c>
      <c r="H55" s="283">
        <f t="shared" si="36"/>
        <v>7761</v>
      </c>
      <c r="I55" s="283">
        <f t="shared" si="36"/>
        <v>77908.800000000003</v>
      </c>
      <c r="J55" s="283">
        <f t="shared" si="36"/>
        <v>0</v>
      </c>
      <c r="K55" s="283">
        <f t="shared" si="36"/>
        <v>9538.1</v>
      </c>
      <c r="L55" s="283">
        <f t="shared" si="36"/>
        <v>2962.9</v>
      </c>
      <c r="M55" s="283">
        <f>+M54+M39+M28</f>
        <v>12501</v>
      </c>
      <c r="N55" s="283">
        <f t="shared" si="36"/>
        <v>0</v>
      </c>
      <c r="O55" s="283">
        <f t="shared" si="36"/>
        <v>1669.3</v>
      </c>
      <c r="P55" s="283">
        <f t="shared" si="36"/>
        <v>1293.5999999999999</v>
      </c>
      <c r="Q55" s="283">
        <f t="shared" si="36"/>
        <v>9538.1</v>
      </c>
      <c r="R55" s="283">
        <f t="shared" si="36"/>
        <v>0</v>
      </c>
      <c r="S55" s="283">
        <f t="shared" si="36"/>
        <v>68370.7</v>
      </c>
      <c r="T55" s="283">
        <f t="shared" si="36"/>
        <v>6467.4</v>
      </c>
      <c r="U55" s="283">
        <f t="shared" si="36"/>
        <v>74838.100000000006</v>
      </c>
      <c r="V55" s="283">
        <f t="shared" si="36"/>
        <v>0</v>
      </c>
      <c r="W55" s="283">
        <f t="shared" si="36"/>
        <v>0</v>
      </c>
      <c r="X55" s="283">
        <f t="shared" si="36"/>
        <v>6467.4</v>
      </c>
      <c r="Y55" s="283">
        <f t="shared" si="36"/>
        <v>68370.7</v>
      </c>
      <c r="Z55" s="283">
        <f t="shared" si="36"/>
        <v>0</v>
      </c>
      <c r="AA55" s="283">
        <f t="shared" si="36"/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</row>
    <row r="56" spans="1:168">
      <c r="A56" s="8"/>
      <c r="B56" s="7"/>
      <c r="C56" s="10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</row>
    <row r="57" spans="1:168">
      <c r="A57" s="8"/>
      <c r="B57" s="7"/>
      <c r="C57" s="107"/>
      <c r="D57" s="215">
        <f>'Зөрчлийн-ангилал'!F54-'Акт-Биелэлт'!D55</f>
        <v>0</v>
      </c>
      <c r="E57" s="197"/>
      <c r="F57" s="216"/>
      <c r="G57" s="216"/>
      <c r="H57" s="304" t="s">
        <v>78</v>
      </c>
      <c r="I57" s="304"/>
      <c r="J57" s="43" t="s">
        <v>113</v>
      </c>
      <c r="K57" s="43"/>
      <c r="L57" s="43"/>
      <c r="M57" s="43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</row>
    <row r="58" spans="1:168">
      <c r="A58" s="8"/>
      <c r="B58" s="7"/>
      <c r="C58" s="107"/>
      <c r="D58" s="138"/>
      <c r="E58" s="8"/>
      <c r="F58" s="8"/>
      <c r="G58" s="8"/>
      <c r="H58" s="8"/>
      <c r="I58" s="42"/>
      <c r="J58" s="43"/>
      <c r="K58" s="43"/>
      <c r="L58" s="43"/>
      <c r="M58" s="43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168">
      <c r="A59" s="8"/>
      <c r="B59" s="7"/>
      <c r="C59" s="107"/>
      <c r="D59" s="138"/>
      <c r="E59" s="8"/>
      <c r="F59" s="138"/>
      <c r="G59" s="8"/>
      <c r="H59" s="304" t="s">
        <v>79</v>
      </c>
      <c r="I59" s="304"/>
      <c r="J59" s="43" t="s">
        <v>224</v>
      </c>
      <c r="K59" s="43"/>
      <c r="L59" s="43"/>
      <c r="M59" s="43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168">
      <c r="A60" s="8"/>
      <c r="B60" s="7"/>
      <c r="C60" s="107"/>
      <c r="D60" s="8"/>
      <c r="E60" s="8"/>
      <c r="F60" s="8"/>
      <c r="G60" s="8"/>
      <c r="H60" s="8"/>
      <c r="I60" s="42"/>
      <c r="J60" s="43"/>
      <c r="K60" s="43"/>
      <c r="L60" s="43"/>
      <c r="M60" s="43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168">
      <c r="A61" s="8"/>
      <c r="B61" s="7"/>
      <c r="C61" s="107"/>
      <c r="D61" s="197"/>
      <c r="E61" s="197"/>
      <c r="F61" s="8"/>
      <c r="G61" s="8"/>
      <c r="H61" s="304" t="s">
        <v>114</v>
      </c>
      <c r="I61" s="304"/>
      <c r="J61" s="43" t="s">
        <v>225</v>
      </c>
      <c r="K61" s="43"/>
      <c r="L61" s="43"/>
      <c r="M61" s="43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168">
      <c r="A62" s="8"/>
      <c r="B62" s="7"/>
      <c r="C62" s="107"/>
      <c r="D62" s="8"/>
      <c r="E62" s="8"/>
      <c r="F62" s="8"/>
      <c r="G62" s="8"/>
      <c r="H62" s="8"/>
      <c r="I62" s="42"/>
      <c r="J62" s="43"/>
      <c r="K62" s="43"/>
      <c r="L62" s="43"/>
      <c r="N62" s="43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168">
      <c r="A63" s="8"/>
      <c r="B63" s="7"/>
      <c r="C63" s="107"/>
      <c r="D63" s="8"/>
      <c r="E63" s="8"/>
      <c r="F63" s="8"/>
      <c r="G63" s="8"/>
      <c r="H63" s="8"/>
      <c r="I63" s="42"/>
      <c r="J63" s="43"/>
      <c r="K63" s="43"/>
      <c r="L63" s="43"/>
      <c r="N63" s="43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168" ht="52.5" customHeight="1">
      <c r="A64" s="8"/>
      <c r="B64" s="7"/>
      <c r="C64" s="107"/>
      <c r="D64" s="8"/>
      <c r="E64" s="8"/>
      <c r="F64" s="8"/>
      <c r="G64" s="8"/>
      <c r="H64" s="8"/>
      <c r="I64" s="42"/>
      <c r="J64" s="43"/>
      <c r="K64" s="43"/>
      <c r="L64" s="43"/>
      <c r="N64" s="43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20"/>
    </row>
    <row r="65" spans="1:27" ht="15" customHeight="1">
      <c r="A65" s="8"/>
      <c r="B65" s="7"/>
      <c r="C65" s="10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20"/>
    </row>
    <row r="66" spans="1:27" ht="15" customHeight="1">
      <c r="A66" s="8"/>
      <c r="B66" s="7"/>
      <c r="C66" s="10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20"/>
    </row>
    <row r="67" spans="1:27" ht="15" customHeight="1">
      <c r="A67" s="8"/>
      <c r="B67" s="7"/>
      <c r="C67" s="10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20"/>
    </row>
    <row r="68" spans="1:27" ht="15" customHeight="1">
      <c r="A68" s="8"/>
      <c r="B68" s="7"/>
      <c r="C68" s="10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20"/>
    </row>
    <row r="69" spans="1:27" ht="15" customHeight="1">
      <c r="A69" s="8"/>
      <c r="B69" s="7"/>
      <c r="C69" s="10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20"/>
    </row>
    <row r="70" spans="1:27" ht="42.75" customHeight="1">
      <c r="A70" s="8"/>
      <c r="B70" s="7"/>
      <c r="C70" s="10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20"/>
    </row>
    <row r="71" spans="1:27" ht="15" customHeight="1">
      <c r="A71" s="8"/>
      <c r="B71" s="7"/>
      <c r="C71" s="10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20"/>
    </row>
    <row r="72" spans="1:27" ht="15" customHeight="1">
      <c r="A72" s="8"/>
      <c r="B72" s="7"/>
      <c r="C72" s="10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20"/>
    </row>
    <row r="73" spans="1:27">
      <c r="A73" s="8"/>
      <c r="B73" s="7"/>
      <c r="C73" s="10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7">
      <c r="A74" s="8"/>
      <c r="B74" s="7"/>
      <c r="C74" s="10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7">
      <c r="A75" s="8"/>
      <c r="B75" s="7"/>
      <c r="C75" s="10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7">
      <c r="A76" s="8"/>
      <c r="B76" s="7"/>
      <c r="C76" s="10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7">
      <c r="A77" s="8"/>
      <c r="B77" s="7"/>
      <c r="C77" s="10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7">
      <c r="A78" s="8"/>
      <c r="B78" s="7"/>
      <c r="C78" s="10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20"/>
    </row>
    <row r="79" spans="1:27">
      <c r="A79" s="8"/>
      <c r="B79" s="7"/>
      <c r="C79" s="10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7">
      <c r="A80" s="8"/>
      <c r="B80" s="7"/>
      <c r="C80" s="10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7"/>
      <c r="C81" s="10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7"/>
      <c r="C82" s="10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7"/>
      <c r="C83" s="10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7"/>
      <c r="C84" s="10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7"/>
      <c r="C85" s="10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7"/>
      <c r="C86" s="10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7"/>
      <c r="C87" s="10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7"/>
      <c r="C88" s="10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7"/>
      <c r="C89" s="10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7"/>
      <c r="C90" s="10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7"/>
      <c r="C91" s="10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7"/>
      <c r="C92" s="10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4.75" customHeight="1">
      <c r="A93" s="8"/>
      <c r="B93" s="7"/>
      <c r="C93" s="10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7"/>
      <c r="C94" s="10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7"/>
      <c r="C95" s="10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7"/>
      <c r="C96" s="10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7"/>
      <c r="C97" s="10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7"/>
      <c r="C98" s="10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7"/>
      <c r="C99" s="10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7"/>
      <c r="C100" s="10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7"/>
      <c r="C101" s="10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7"/>
      <c r="C102" s="10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7"/>
      <c r="C103" s="10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7"/>
      <c r="C104" s="10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7"/>
      <c r="C105" s="10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7"/>
      <c r="C106" s="10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7"/>
      <c r="C107" s="10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7"/>
      <c r="C108" s="10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7"/>
      <c r="C109" s="10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7"/>
      <c r="C110" s="10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7"/>
      <c r="C111" s="10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7"/>
      <c r="C112" s="10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7">
      <c r="A113" s="8"/>
      <c r="B113" s="7"/>
      <c r="C113" s="10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7">
      <c r="A114" s="8"/>
      <c r="B114" s="7"/>
      <c r="C114" s="10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7" ht="24" customHeight="1">
      <c r="A115" s="8"/>
      <c r="B115" s="7"/>
      <c r="C115" s="10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7" ht="24" customHeight="1">
      <c r="A116" s="8"/>
      <c r="B116" s="7"/>
      <c r="C116" s="10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7" ht="24" customHeight="1">
      <c r="A117" s="8"/>
      <c r="B117" s="7"/>
      <c r="C117" s="10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7">
      <c r="A118" s="8"/>
      <c r="B118" s="7"/>
      <c r="C118" s="10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7">
      <c r="A119" s="8"/>
      <c r="B119" s="7"/>
      <c r="C119" s="10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7">
      <c r="A120" s="8"/>
      <c r="B120" s="7"/>
      <c r="C120" s="10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7">
      <c r="A121" s="8"/>
      <c r="B121" s="7"/>
      <c r="C121" s="10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7">
      <c r="A122" s="8"/>
      <c r="B122" s="7"/>
      <c r="C122" s="10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7">
      <c r="A123" s="8"/>
      <c r="B123" s="7"/>
      <c r="C123" s="10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7">
      <c r="A124" s="8"/>
      <c r="B124" s="7"/>
      <c r="C124" s="107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7">
      <c r="A125" s="8"/>
      <c r="B125" s="7"/>
      <c r="C125" s="10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7">
      <c r="A126" s="8"/>
      <c r="B126" s="7"/>
      <c r="C126" s="10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7">
      <c r="A127" s="8"/>
      <c r="B127" s="7"/>
      <c r="C127" s="10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139"/>
    </row>
    <row r="128" spans="1:27">
      <c r="A128" s="8"/>
      <c r="B128" s="7"/>
      <c r="C128" s="10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13"/>
    </row>
    <row r="129" spans="1:27">
      <c r="A129" s="8"/>
      <c r="B129" s="7"/>
      <c r="C129" s="10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7">
      <c r="A130" s="8"/>
      <c r="B130" s="7"/>
      <c r="C130" s="10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20"/>
    </row>
    <row r="131" spans="1:27" ht="33.75" customHeight="1">
      <c r="A131" s="8"/>
      <c r="B131" s="7"/>
      <c r="C131" s="10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20"/>
    </row>
    <row r="132" spans="1:27" ht="33.75" customHeight="1">
      <c r="A132" s="8"/>
      <c r="B132" s="7"/>
      <c r="C132" s="10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20"/>
    </row>
    <row r="133" spans="1:27">
      <c r="A133" s="8"/>
      <c r="B133" s="7"/>
      <c r="C133" s="10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20"/>
    </row>
    <row r="134" spans="1:27">
      <c r="A134" s="8"/>
      <c r="B134" s="7"/>
      <c r="C134" s="10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20"/>
    </row>
    <row r="135" spans="1:27">
      <c r="A135" s="8"/>
      <c r="B135" s="7"/>
      <c r="C135" s="10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7">
      <c r="A136" s="8"/>
      <c r="B136" s="7"/>
      <c r="C136" s="10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7">
      <c r="A137" s="8"/>
      <c r="B137" s="7"/>
      <c r="C137" s="10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7">
      <c r="A138" s="8"/>
      <c r="B138" s="7"/>
      <c r="C138" s="10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7">
      <c r="A139" s="8"/>
      <c r="B139" s="7"/>
      <c r="C139" s="10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7">
      <c r="A140" s="8"/>
      <c r="B140" s="7"/>
      <c r="C140" s="10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7">
      <c r="A141" s="8"/>
      <c r="B141" s="7"/>
      <c r="C141" s="10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7">
      <c r="A142" s="8"/>
      <c r="B142" s="7"/>
      <c r="C142" s="10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7">
      <c r="A143" s="8"/>
      <c r="B143" s="7"/>
      <c r="C143" s="10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7">
      <c r="A144" s="8"/>
      <c r="B144" s="7"/>
      <c r="C144" s="10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139"/>
    </row>
    <row r="145" spans="1:26" ht="24" customHeight="1">
      <c r="A145" s="8"/>
      <c r="B145" s="7"/>
      <c r="C145" s="10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4" customHeight="1">
      <c r="A146" s="8"/>
      <c r="B146" s="7"/>
      <c r="C146" s="10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140"/>
      <c r="C147" s="141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</row>
    <row r="148" spans="1:26">
      <c r="A148" s="8"/>
      <c r="B148" s="140"/>
      <c r="C148" s="141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</row>
  </sheetData>
  <sortState ref="B40:C53">
    <sortCondition ref="B40:B53"/>
  </sortState>
  <mergeCells count="20">
    <mergeCell ref="R5:R6"/>
    <mergeCell ref="V5:Y5"/>
    <mergeCell ref="A28:B28"/>
    <mergeCell ref="A3:Z3"/>
    <mergeCell ref="W4:Z4"/>
    <mergeCell ref="J5:J6"/>
    <mergeCell ref="A5:A6"/>
    <mergeCell ref="B5:B6"/>
    <mergeCell ref="F5:I5"/>
    <mergeCell ref="N5:Q5"/>
    <mergeCell ref="C5:E5"/>
    <mergeCell ref="K5:M5"/>
    <mergeCell ref="S5:U5"/>
    <mergeCell ref="Z5:Z6"/>
    <mergeCell ref="H57:I57"/>
    <mergeCell ref="H59:I59"/>
    <mergeCell ref="H61:I61"/>
    <mergeCell ref="A39:B39"/>
    <mergeCell ref="A54:B54"/>
    <mergeCell ref="A55:B55"/>
  </mergeCells>
  <pageMargins left="0.25" right="0.25" top="0.75" bottom="0.75" header="0.3" footer="0.3"/>
  <pageSetup paperSize="9" scale="41" orientation="landscape" r:id="rId1"/>
  <ignoredErrors>
    <ignoredError sqref="N28:S28 K28:L28 S7:S27" unlockedFormula="1"/>
    <ignoredError sqref="E39 U29 S39:U39 U30:U33 L54 E28 Y47 U23" formula="1"/>
    <ignoredError sqref="Z28 V28:Y28 F28:J28 M28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T1425"/>
  <sheetViews>
    <sheetView topLeftCell="B1" zoomScale="80" zoomScaleNormal="80" workbookViewId="0">
      <pane xSplit="2" ySplit="5" topLeftCell="D15" activePane="bottomRight" state="frozen"/>
      <selection pane="topRight" activeCell="C1" sqref="C1"/>
      <selection pane="bottomLeft" activeCell="B7" sqref="B7"/>
      <selection pane="bottomRight" activeCell="U40" sqref="U40"/>
    </sheetView>
  </sheetViews>
  <sheetFormatPr defaultRowHeight="12.75"/>
  <cols>
    <col min="1" max="1" width="4.85546875" style="19" customWidth="1"/>
    <col min="2" max="2" width="2.42578125" style="19" customWidth="1"/>
    <col min="3" max="3" width="22.42578125" style="20" customWidth="1"/>
    <col min="4" max="4" width="4.28515625" style="61" bestFit="1" customWidth="1"/>
    <col min="5" max="5" width="30.42578125" style="61" customWidth="1"/>
    <col min="6" max="6" width="15.42578125" style="21" customWidth="1"/>
    <col min="7" max="7" width="8.140625" style="43" bestFit="1" customWidth="1"/>
    <col min="8" max="8" width="11.42578125" style="43" customWidth="1"/>
    <col min="9" max="9" width="10.140625" style="43" bestFit="1" customWidth="1"/>
    <col min="10" max="10" width="11" style="43" customWidth="1"/>
    <col min="11" max="11" width="7.85546875" style="43" customWidth="1"/>
    <col min="12" max="12" width="15.85546875" style="21" customWidth="1"/>
    <col min="13" max="13" width="8.140625" style="43" bestFit="1" customWidth="1"/>
    <col min="14" max="14" width="12.140625" style="43" customWidth="1"/>
    <col min="15" max="15" width="10.140625" style="43" bestFit="1" customWidth="1"/>
    <col min="16" max="16" width="11.5703125" style="43" customWidth="1"/>
    <col min="17" max="17" width="7.7109375" style="43" customWidth="1"/>
    <col min="18" max="18" width="13.85546875" style="21" customWidth="1"/>
    <col min="19" max="19" width="8.140625" style="43" bestFit="1" customWidth="1"/>
    <col min="20" max="20" width="11" style="43" customWidth="1"/>
    <col min="21" max="21" width="10.140625" style="43" bestFit="1" customWidth="1"/>
    <col min="22" max="22" width="14.85546875" style="43" bestFit="1" customWidth="1"/>
    <col min="23" max="23" width="8.28515625" style="43" customWidth="1"/>
    <col min="24" max="24" width="28.85546875" style="9" hidden="1" customWidth="1"/>
    <col min="25" max="255" width="9.140625" style="9"/>
    <col min="256" max="256" width="4.28515625" style="9" customWidth="1"/>
    <col min="257" max="257" width="28.85546875" style="9" customWidth="1"/>
    <col min="258" max="258" width="10.42578125" style="9" customWidth="1"/>
    <col min="259" max="259" width="10.140625" style="9" customWidth="1"/>
    <col min="260" max="260" width="8.42578125" style="9" customWidth="1"/>
    <col min="261" max="261" width="8.140625" style="9" customWidth="1"/>
    <col min="262" max="262" width="15.5703125" style="9" customWidth="1"/>
    <col min="263" max="263" width="13.140625" style="9" customWidth="1"/>
    <col min="264" max="264" width="16.140625" style="9" customWidth="1"/>
    <col min="265" max="265" width="13.85546875" style="9" customWidth="1"/>
    <col min="266" max="266" width="12.42578125" style="9" customWidth="1"/>
    <col min="267" max="267" width="10.85546875" style="9" customWidth="1"/>
    <col min="268" max="268" width="14.7109375" style="9" customWidth="1"/>
    <col min="269" max="269" width="15.140625" style="9" customWidth="1"/>
    <col min="270" max="270" width="14" style="9" customWidth="1"/>
    <col min="271" max="271" width="14.28515625" style="9" customWidth="1"/>
    <col min="272" max="273" width="13" style="9" customWidth="1"/>
    <col min="274" max="274" width="14.42578125" style="9" customWidth="1"/>
    <col min="275" max="275" width="12.28515625" style="9" customWidth="1"/>
    <col min="276" max="276" width="11.42578125" style="9" customWidth="1"/>
    <col min="277" max="277" width="11" style="9" customWidth="1"/>
    <col min="278" max="278" width="10.7109375" style="9" customWidth="1"/>
    <col min="279" max="279" width="0" style="9" hidden="1" customWidth="1"/>
    <col min="280" max="511" width="9.140625" style="9"/>
    <col min="512" max="512" width="4.28515625" style="9" customWidth="1"/>
    <col min="513" max="513" width="28.85546875" style="9" customWidth="1"/>
    <col min="514" max="514" width="10.42578125" style="9" customWidth="1"/>
    <col min="515" max="515" width="10.140625" style="9" customWidth="1"/>
    <col min="516" max="516" width="8.42578125" style="9" customWidth="1"/>
    <col min="517" max="517" width="8.140625" style="9" customWidth="1"/>
    <col min="518" max="518" width="15.5703125" style="9" customWidth="1"/>
    <col min="519" max="519" width="13.140625" style="9" customWidth="1"/>
    <col min="520" max="520" width="16.140625" style="9" customWidth="1"/>
    <col min="521" max="521" width="13.85546875" style="9" customWidth="1"/>
    <col min="522" max="522" width="12.42578125" style="9" customWidth="1"/>
    <col min="523" max="523" width="10.85546875" style="9" customWidth="1"/>
    <col min="524" max="524" width="14.7109375" style="9" customWidth="1"/>
    <col min="525" max="525" width="15.140625" style="9" customWidth="1"/>
    <col min="526" max="526" width="14" style="9" customWidth="1"/>
    <col min="527" max="527" width="14.28515625" style="9" customWidth="1"/>
    <col min="528" max="529" width="13" style="9" customWidth="1"/>
    <col min="530" max="530" width="14.42578125" style="9" customWidth="1"/>
    <col min="531" max="531" width="12.28515625" style="9" customWidth="1"/>
    <col min="532" max="532" width="11.42578125" style="9" customWidth="1"/>
    <col min="533" max="533" width="11" style="9" customWidth="1"/>
    <col min="534" max="534" width="10.7109375" style="9" customWidth="1"/>
    <col min="535" max="535" width="0" style="9" hidden="1" customWidth="1"/>
    <col min="536" max="767" width="9.140625" style="9"/>
    <col min="768" max="768" width="4.28515625" style="9" customWidth="1"/>
    <col min="769" max="769" width="28.85546875" style="9" customWidth="1"/>
    <col min="770" max="770" width="10.42578125" style="9" customWidth="1"/>
    <col min="771" max="771" width="10.140625" style="9" customWidth="1"/>
    <col min="772" max="772" width="8.42578125" style="9" customWidth="1"/>
    <col min="773" max="773" width="8.140625" style="9" customWidth="1"/>
    <col min="774" max="774" width="15.5703125" style="9" customWidth="1"/>
    <col min="775" max="775" width="13.140625" style="9" customWidth="1"/>
    <col min="776" max="776" width="16.140625" style="9" customWidth="1"/>
    <col min="777" max="777" width="13.85546875" style="9" customWidth="1"/>
    <col min="778" max="778" width="12.42578125" style="9" customWidth="1"/>
    <col min="779" max="779" width="10.85546875" style="9" customWidth="1"/>
    <col min="780" max="780" width="14.7109375" style="9" customWidth="1"/>
    <col min="781" max="781" width="15.140625" style="9" customWidth="1"/>
    <col min="782" max="782" width="14" style="9" customWidth="1"/>
    <col min="783" max="783" width="14.28515625" style="9" customWidth="1"/>
    <col min="784" max="785" width="13" style="9" customWidth="1"/>
    <col min="786" max="786" width="14.42578125" style="9" customWidth="1"/>
    <col min="787" max="787" width="12.28515625" style="9" customWidth="1"/>
    <col min="788" max="788" width="11.42578125" style="9" customWidth="1"/>
    <col min="789" max="789" width="11" style="9" customWidth="1"/>
    <col min="790" max="790" width="10.7109375" style="9" customWidth="1"/>
    <col min="791" max="791" width="0" style="9" hidden="1" customWidth="1"/>
    <col min="792" max="1023" width="9.140625" style="9"/>
    <col min="1024" max="1024" width="4.28515625" style="9" customWidth="1"/>
    <col min="1025" max="1025" width="28.85546875" style="9" customWidth="1"/>
    <col min="1026" max="1026" width="10.42578125" style="9" customWidth="1"/>
    <col min="1027" max="1027" width="10.140625" style="9" customWidth="1"/>
    <col min="1028" max="1028" width="8.42578125" style="9" customWidth="1"/>
    <col min="1029" max="1029" width="8.140625" style="9" customWidth="1"/>
    <col min="1030" max="1030" width="15.5703125" style="9" customWidth="1"/>
    <col min="1031" max="1031" width="13.140625" style="9" customWidth="1"/>
    <col min="1032" max="1032" width="16.140625" style="9" customWidth="1"/>
    <col min="1033" max="1033" width="13.85546875" style="9" customWidth="1"/>
    <col min="1034" max="1034" width="12.42578125" style="9" customWidth="1"/>
    <col min="1035" max="1035" width="10.85546875" style="9" customWidth="1"/>
    <col min="1036" max="1036" width="14.7109375" style="9" customWidth="1"/>
    <col min="1037" max="1037" width="15.140625" style="9" customWidth="1"/>
    <col min="1038" max="1038" width="14" style="9" customWidth="1"/>
    <col min="1039" max="1039" width="14.28515625" style="9" customWidth="1"/>
    <col min="1040" max="1041" width="13" style="9" customWidth="1"/>
    <col min="1042" max="1042" width="14.42578125" style="9" customWidth="1"/>
    <col min="1043" max="1043" width="12.28515625" style="9" customWidth="1"/>
    <col min="1044" max="1044" width="11.42578125" style="9" customWidth="1"/>
    <col min="1045" max="1045" width="11" style="9" customWidth="1"/>
    <col min="1046" max="1046" width="10.7109375" style="9" customWidth="1"/>
    <col min="1047" max="1047" width="0" style="9" hidden="1" customWidth="1"/>
    <col min="1048" max="1279" width="9.140625" style="9"/>
    <col min="1280" max="1280" width="4.28515625" style="9" customWidth="1"/>
    <col min="1281" max="1281" width="28.85546875" style="9" customWidth="1"/>
    <col min="1282" max="1282" width="10.42578125" style="9" customWidth="1"/>
    <col min="1283" max="1283" width="10.140625" style="9" customWidth="1"/>
    <col min="1284" max="1284" width="8.42578125" style="9" customWidth="1"/>
    <col min="1285" max="1285" width="8.140625" style="9" customWidth="1"/>
    <col min="1286" max="1286" width="15.5703125" style="9" customWidth="1"/>
    <col min="1287" max="1287" width="13.140625" style="9" customWidth="1"/>
    <col min="1288" max="1288" width="16.140625" style="9" customWidth="1"/>
    <col min="1289" max="1289" width="13.85546875" style="9" customWidth="1"/>
    <col min="1290" max="1290" width="12.42578125" style="9" customWidth="1"/>
    <col min="1291" max="1291" width="10.85546875" style="9" customWidth="1"/>
    <col min="1292" max="1292" width="14.7109375" style="9" customWidth="1"/>
    <col min="1293" max="1293" width="15.140625" style="9" customWidth="1"/>
    <col min="1294" max="1294" width="14" style="9" customWidth="1"/>
    <col min="1295" max="1295" width="14.28515625" style="9" customWidth="1"/>
    <col min="1296" max="1297" width="13" style="9" customWidth="1"/>
    <col min="1298" max="1298" width="14.42578125" style="9" customWidth="1"/>
    <col min="1299" max="1299" width="12.28515625" style="9" customWidth="1"/>
    <col min="1300" max="1300" width="11.42578125" style="9" customWidth="1"/>
    <col min="1301" max="1301" width="11" style="9" customWidth="1"/>
    <col min="1302" max="1302" width="10.7109375" style="9" customWidth="1"/>
    <col min="1303" max="1303" width="0" style="9" hidden="1" customWidth="1"/>
    <col min="1304" max="1535" width="9.140625" style="9"/>
    <col min="1536" max="1536" width="4.28515625" style="9" customWidth="1"/>
    <col min="1537" max="1537" width="28.85546875" style="9" customWidth="1"/>
    <col min="1538" max="1538" width="10.42578125" style="9" customWidth="1"/>
    <col min="1539" max="1539" width="10.140625" style="9" customWidth="1"/>
    <col min="1540" max="1540" width="8.42578125" style="9" customWidth="1"/>
    <col min="1541" max="1541" width="8.140625" style="9" customWidth="1"/>
    <col min="1542" max="1542" width="15.5703125" style="9" customWidth="1"/>
    <col min="1543" max="1543" width="13.140625" style="9" customWidth="1"/>
    <col min="1544" max="1544" width="16.140625" style="9" customWidth="1"/>
    <col min="1545" max="1545" width="13.85546875" style="9" customWidth="1"/>
    <col min="1546" max="1546" width="12.42578125" style="9" customWidth="1"/>
    <col min="1547" max="1547" width="10.85546875" style="9" customWidth="1"/>
    <col min="1548" max="1548" width="14.7109375" style="9" customWidth="1"/>
    <col min="1549" max="1549" width="15.140625" style="9" customWidth="1"/>
    <col min="1550" max="1550" width="14" style="9" customWidth="1"/>
    <col min="1551" max="1551" width="14.28515625" style="9" customWidth="1"/>
    <col min="1552" max="1553" width="13" style="9" customWidth="1"/>
    <col min="1554" max="1554" width="14.42578125" style="9" customWidth="1"/>
    <col min="1555" max="1555" width="12.28515625" style="9" customWidth="1"/>
    <col min="1556" max="1556" width="11.42578125" style="9" customWidth="1"/>
    <col min="1557" max="1557" width="11" style="9" customWidth="1"/>
    <col min="1558" max="1558" width="10.7109375" style="9" customWidth="1"/>
    <col min="1559" max="1559" width="0" style="9" hidden="1" customWidth="1"/>
    <col min="1560" max="1791" width="9.140625" style="9"/>
    <col min="1792" max="1792" width="4.28515625" style="9" customWidth="1"/>
    <col min="1793" max="1793" width="28.85546875" style="9" customWidth="1"/>
    <col min="1794" max="1794" width="10.42578125" style="9" customWidth="1"/>
    <col min="1795" max="1795" width="10.140625" style="9" customWidth="1"/>
    <col min="1796" max="1796" width="8.42578125" style="9" customWidth="1"/>
    <col min="1797" max="1797" width="8.140625" style="9" customWidth="1"/>
    <col min="1798" max="1798" width="15.5703125" style="9" customWidth="1"/>
    <col min="1799" max="1799" width="13.140625" style="9" customWidth="1"/>
    <col min="1800" max="1800" width="16.140625" style="9" customWidth="1"/>
    <col min="1801" max="1801" width="13.85546875" style="9" customWidth="1"/>
    <col min="1802" max="1802" width="12.42578125" style="9" customWidth="1"/>
    <col min="1803" max="1803" width="10.85546875" style="9" customWidth="1"/>
    <col min="1804" max="1804" width="14.7109375" style="9" customWidth="1"/>
    <col min="1805" max="1805" width="15.140625" style="9" customWidth="1"/>
    <col min="1806" max="1806" width="14" style="9" customWidth="1"/>
    <col min="1807" max="1807" width="14.28515625" style="9" customWidth="1"/>
    <col min="1808" max="1809" width="13" style="9" customWidth="1"/>
    <col min="1810" max="1810" width="14.42578125" style="9" customWidth="1"/>
    <col min="1811" max="1811" width="12.28515625" style="9" customWidth="1"/>
    <col min="1812" max="1812" width="11.42578125" style="9" customWidth="1"/>
    <col min="1813" max="1813" width="11" style="9" customWidth="1"/>
    <col min="1814" max="1814" width="10.7109375" style="9" customWidth="1"/>
    <col min="1815" max="1815" width="0" style="9" hidden="1" customWidth="1"/>
    <col min="1816" max="2047" width="9.140625" style="9"/>
    <col min="2048" max="2048" width="4.28515625" style="9" customWidth="1"/>
    <col min="2049" max="2049" width="28.85546875" style="9" customWidth="1"/>
    <col min="2050" max="2050" width="10.42578125" style="9" customWidth="1"/>
    <col min="2051" max="2051" width="10.140625" style="9" customWidth="1"/>
    <col min="2052" max="2052" width="8.42578125" style="9" customWidth="1"/>
    <col min="2053" max="2053" width="8.140625" style="9" customWidth="1"/>
    <col min="2054" max="2054" width="15.5703125" style="9" customWidth="1"/>
    <col min="2055" max="2055" width="13.140625" style="9" customWidth="1"/>
    <col min="2056" max="2056" width="16.140625" style="9" customWidth="1"/>
    <col min="2057" max="2057" width="13.85546875" style="9" customWidth="1"/>
    <col min="2058" max="2058" width="12.42578125" style="9" customWidth="1"/>
    <col min="2059" max="2059" width="10.85546875" style="9" customWidth="1"/>
    <col min="2060" max="2060" width="14.7109375" style="9" customWidth="1"/>
    <col min="2061" max="2061" width="15.140625" style="9" customWidth="1"/>
    <col min="2062" max="2062" width="14" style="9" customWidth="1"/>
    <col min="2063" max="2063" width="14.28515625" style="9" customWidth="1"/>
    <col min="2064" max="2065" width="13" style="9" customWidth="1"/>
    <col min="2066" max="2066" width="14.42578125" style="9" customWidth="1"/>
    <col min="2067" max="2067" width="12.28515625" style="9" customWidth="1"/>
    <col min="2068" max="2068" width="11.42578125" style="9" customWidth="1"/>
    <col min="2069" max="2069" width="11" style="9" customWidth="1"/>
    <col min="2070" max="2070" width="10.7109375" style="9" customWidth="1"/>
    <col min="2071" max="2071" width="0" style="9" hidden="1" customWidth="1"/>
    <col min="2072" max="2303" width="9.140625" style="9"/>
    <col min="2304" max="2304" width="4.28515625" style="9" customWidth="1"/>
    <col min="2305" max="2305" width="28.85546875" style="9" customWidth="1"/>
    <col min="2306" max="2306" width="10.42578125" style="9" customWidth="1"/>
    <col min="2307" max="2307" width="10.140625" style="9" customWidth="1"/>
    <col min="2308" max="2308" width="8.42578125" style="9" customWidth="1"/>
    <col min="2309" max="2309" width="8.140625" style="9" customWidth="1"/>
    <col min="2310" max="2310" width="15.5703125" style="9" customWidth="1"/>
    <col min="2311" max="2311" width="13.140625" style="9" customWidth="1"/>
    <col min="2312" max="2312" width="16.140625" style="9" customWidth="1"/>
    <col min="2313" max="2313" width="13.85546875" style="9" customWidth="1"/>
    <col min="2314" max="2314" width="12.42578125" style="9" customWidth="1"/>
    <col min="2315" max="2315" width="10.85546875" style="9" customWidth="1"/>
    <col min="2316" max="2316" width="14.7109375" style="9" customWidth="1"/>
    <col min="2317" max="2317" width="15.140625" style="9" customWidth="1"/>
    <col min="2318" max="2318" width="14" style="9" customWidth="1"/>
    <col min="2319" max="2319" width="14.28515625" style="9" customWidth="1"/>
    <col min="2320" max="2321" width="13" style="9" customWidth="1"/>
    <col min="2322" max="2322" width="14.42578125" style="9" customWidth="1"/>
    <col min="2323" max="2323" width="12.28515625" style="9" customWidth="1"/>
    <col min="2324" max="2324" width="11.42578125" style="9" customWidth="1"/>
    <col min="2325" max="2325" width="11" style="9" customWidth="1"/>
    <col min="2326" max="2326" width="10.7109375" style="9" customWidth="1"/>
    <col min="2327" max="2327" width="0" style="9" hidden="1" customWidth="1"/>
    <col min="2328" max="2559" width="9.140625" style="9"/>
    <col min="2560" max="2560" width="4.28515625" style="9" customWidth="1"/>
    <col min="2561" max="2561" width="28.85546875" style="9" customWidth="1"/>
    <col min="2562" max="2562" width="10.42578125" style="9" customWidth="1"/>
    <col min="2563" max="2563" width="10.140625" style="9" customWidth="1"/>
    <col min="2564" max="2564" width="8.42578125" style="9" customWidth="1"/>
    <col min="2565" max="2565" width="8.140625" style="9" customWidth="1"/>
    <col min="2566" max="2566" width="15.5703125" style="9" customWidth="1"/>
    <col min="2567" max="2567" width="13.140625" style="9" customWidth="1"/>
    <col min="2568" max="2568" width="16.140625" style="9" customWidth="1"/>
    <col min="2569" max="2569" width="13.85546875" style="9" customWidth="1"/>
    <col min="2570" max="2570" width="12.42578125" style="9" customWidth="1"/>
    <col min="2571" max="2571" width="10.85546875" style="9" customWidth="1"/>
    <col min="2572" max="2572" width="14.7109375" style="9" customWidth="1"/>
    <col min="2573" max="2573" width="15.140625" style="9" customWidth="1"/>
    <col min="2574" max="2574" width="14" style="9" customWidth="1"/>
    <col min="2575" max="2575" width="14.28515625" style="9" customWidth="1"/>
    <col min="2576" max="2577" width="13" style="9" customWidth="1"/>
    <col min="2578" max="2578" width="14.42578125" style="9" customWidth="1"/>
    <col min="2579" max="2579" width="12.28515625" style="9" customWidth="1"/>
    <col min="2580" max="2580" width="11.42578125" style="9" customWidth="1"/>
    <col min="2581" max="2581" width="11" style="9" customWidth="1"/>
    <col min="2582" max="2582" width="10.7109375" style="9" customWidth="1"/>
    <col min="2583" max="2583" width="0" style="9" hidden="1" customWidth="1"/>
    <col min="2584" max="2815" width="9.140625" style="9"/>
    <col min="2816" max="2816" width="4.28515625" style="9" customWidth="1"/>
    <col min="2817" max="2817" width="28.85546875" style="9" customWidth="1"/>
    <col min="2818" max="2818" width="10.42578125" style="9" customWidth="1"/>
    <col min="2819" max="2819" width="10.140625" style="9" customWidth="1"/>
    <col min="2820" max="2820" width="8.42578125" style="9" customWidth="1"/>
    <col min="2821" max="2821" width="8.140625" style="9" customWidth="1"/>
    <col min="2822" max="2822" width="15.5703125" style="9" customWidth="1"/>
    <col min="2823" max="2823" width="13.140625" style="9" customWidth="1"/>
    <col min="2824" max="2824" width="16.140625" style="9" customWidth="1"/>
    <col min="2825" max="2825" width="13.85546875" style="9" customWidth="1"/>
    <col min="2826" max="2826" width="12.42578125" style="9" customWidth="1"/>
    <col min="2827" max="2827" width="10.85546875" style="9" customWidth="1"/>
    <col min="2828" max="2828" width="14.7109375" style="9" customWidth="1"/>
    <col min="2829" max="2829" width="15.140625" style="9" customWidth="1"/>
    <col min="2830" max="2830" width="14" style="9" customWidth="1"/>
    <col min="2831" max="2831" width="14.28515625" style="9" customWidth="1"/>
    <col min="2832" max="2833" width="13" style="9" customWidth="1"/>
    <col min="2834" max="2834" width="14.42578125" style="9" customWidth="1"/>
    <col min="2835" max="2835" width="12.28515625" style="9" customWidth="1"/>
    <col min="2836" max="2836" width="11.42578125" style="9" customWidth="1"/>
    <col min="2837" max="2837" width="11" style="9" customWidth="1"/>
    <col min="2838" max="2838" width="10.7109375" style="9" customWidth="1"/>
    <col min="2839" max="2839" width="0" style="9" hidden="1" customWidth="1"/>
    <col min="2840" max="3071" width="9.140625" style="9"/>
    <col min="3072" max="3072" width="4.28515625" style="9" customWidth="1"/>
    <col min="3073" max="3073" width="28.85546875" style="9" customWidth="1"/>
    <col min="3074" max="3074" width="10.42578125" style="9" customWidth="1"/>
    <col min="3075" max="3075" width="10.140625" style="9" customWidth="1"/>
    <col min="3076" max="3076" width="8.42578125" style="9" customWidth="1"/>
    <col min="3077" max="3077" width="8.140625" style="9" customWidth="1"/>
    <col min="3078" max="3078" width="15.5703125" style="9" customWidth="1"/>
    <col min="3079" max="3079" width="13.140625" style="9" customWidth="1"/>
    <col min="3080" max="3080" width="16.140625" style="9" customWidth="1"/>
    <col min="3081" max="3081" width="13.85546875" style="9" customWidth="1"/>
    <col min="3082" max="3082" width="12.42578125" style="9" customWidth="1"/>
    <col min="3083" max="3083" width="10.85546875" style="9" customWidth="1"/>
    <col min="3084" max="3084" width="14.7109375" style="9" customWidth="1"/>
    <col min="3085" max="3085" width="15.140625" style="9" customWidth="1"/>
    <col min="3086" max="3086" width="14" style="9" customWidth="1"/>
    <col min="3087" max="3087" width="14.28515625" style="9" customWidth="1"/>
    <col min="3088" max="3089" width="13" style="9" customWidth="1"/>
    <col min="3090" max="3090" width="14.42578125" style="9" customWidth="1"/>
    <col min="3091" max="3091" width="12.28515625" style="9" customWidth="1"/>
    <col min="3092" max="3092" width="11.42578125" style="9" customWidth="1"/>
    <col min="3093" max="3093" width="11" style="9" customWidth="1"/>
    <col min="3094" max="3094" width="10.7109375" style="9" customWidth="1"/>
    <col min="3095" max="3095" width="0" style="9" hidden="1" customWidth="1"/>
    <col min="3096" max="3327" width="9.140625" style="9"/>
    <col min="3328" max="3328" width="4.28515625" style="9" customWidth="1"/>
    <col min="3329" max="3329" width="28.85546875" style="9" customWidth="1"/>
    <col min="3330" max="3330" width="10.42578125" style="9" customWidth="1"/>
    <col min="3331" max="3331" width="10.140625" style="9" customWidth="1"/>
    <col min="3332" max="3332" width="8.42578125" style="9" customWidth="1"/>
    <col min="3333" max="3333" width="8.140625" style="9" customWidth="1"/>
    <col min="3334" max="3334" width="15.5703125" style="9" customWidth="1"/>
    <col min="3335" max="3335" width="13.140625" style="9" customWidth="1"/>
    <col min="3336" max="3336" width="16.140625" style="9" customWidth="1"/>
    <col min="3337" max="3337" width="13.85546875" style="9" customWidth="1"/>
    <col min="3338" max="3338" width="12.42578125" style="9" customWidth="1"/>
    <col min="3339" max="3339" width="10.85546875" style="9" customWidth="1"/>
    <col min="3340" max="3340" width="14.7109375" style="9" customWidth="1"/>
    <col min="3341" max="3341" width="15.140625" style="9" customWidth="1"/>
    <col min="3342" max="3342" width="14" style="9" customWidth="1"/>
    <col min="3343" max="3343" width="14.28515625" style="9" customWidth="1"/>
    <col min="3344" max="3345" width="13" style="9" customWidth="1"/>
    <col min="3346" max="3346" width="14.42578125" style="9" customWidth="1"/>
    <col min="3347" max="3347" width="12.28515625" style="9" customWidth="1"/>
    <col min="3348" max="3348" width="11.42578125" style="9" customWidth="1"/>
    <col min="3349" max="3349" width="11" style="9" customWidth="1"/>
    <col min="3350" max="3350" width="10.7109375" style="9" customWidth="1"/>
    <col min="3351" max="3351" width="0" style="9" hidden="1" customWidth="1"/>
    <col min="3352" max="3583" width="9.140625" style="9"/>
    <col min="3584" max="3584" width="4.28515625" style="9" customWidth="1"/>
    <col min="3585" max="3585" width="28.85546875" style="9" customWidth="1"/>
    <col min="3586" max="3586" width="10.42578125" style="9" customWidth="1"/>
    <col min="3587" max="3587" width="10.140625" style="9" customWidth="1"/>
    <col min="3588" max="3588" width="8.42578125" style="9" customWidth="1"/>
    <col min="3589" max="3589" width="8.140625" style="9" customWidth="1"/>
    <col min="3590" max="3590" width="15.5703125" style="9" customWidth="1"/>
    <col min="3591" max="3591" width="13.140625" style="9" customWidth="1"/>
    <col min="3592" max="3592" width="16.140625" style="9" customWidth="1"/>
    <col min="3593" max="3593" width="13.85546875" style="9" customWidth="1"/>
    <col min="3594" max="3594" width="12.42578125" style="9" customWidth="1"/>
    <col min="3595" max="3595" width="10.85546875" style="9" customWidth="1"/>
    <col min="3596" max="3596" width="14.7109375" style="9" customWidth="1"/>
    <col min="3597" max="3597" width="15.140625" style="9" customWidth="1"/>
    <col min="3598" max="3598" width="14" style="9" customWidth="1"/>
    <col min="3599" max="3599" width="14.28515625" style="9" customWidth="1"/>
    <col min="3600" max="3601" width="13" style="9" customWidth="1"/>
    <col min="3602" max="3602" width="14.42578125" style="9" customWidth="1"/>
    <col min="3603" max="3603" width="12.28515625" style="9" customWidth="1"/>
    <col min="3604" max="3604" width="11.42578125" style="9" customWidth="1"/>
    <col min="3605" max="3605" width="11" style="9" customWidth="1"/>
    <col min="3606" max="3606" width="10.7109375" style="9" customWidth="1"/>
    <col min="3607" max="3607" width="0" style="9" hidden="1" customWidth="1"/>
    <col min="3608" max="3839" width="9.140625" style="9"/>
    <col min="3840" max="3840" width="4.28515625" style="9" customWidth="1"/>
    <col min="3841" max="3841" width="28.85546875" style="9" customWidth="1"/>
    <col min="3842" max="3842" width="10.42578125" style="9" customWidth="1"/>
    <col min="3843" max="3843" width="10.140625" style="9" customWidth="1"/>
    <col min="3844" max="3844" width="8.42578125" style="9" customWidth="1"/>
    <col min="3845" max="3845" width="8.140625" style="9" customWidth="1"/>
    <col min="3846" max="3846" width="15.5703125" style="9" customWidth="1"/>
    <col min="3847" max="3847" width="13.140625" style="9" customWidth="1"/>
    <col min="3848" max="3848" width="16.140625" style="9" customWidth="1"/>
    <col min="3849" max="3849" width="13.85546875" style="9" customWidth="1"/>
    <col min="3850" max="3850" width="12.42578125" style="9" customWidth="1"/>
    <col min="3851" max="3851" width="10.85546875" style="9" customWidth="1"/>
    <col min="3852" max="3852" width="14.7109375" style="9" customWidth="1"/>
    <col min="3853" max="3853" width="15.140625" style="9" customWidth="1"/>
    <col min="3854" max="3854" width="14" style="9" customWidth="1"/>
    <col min="3855" max="3855" width="14.28515625" style="9" customWidth="1"/>
    <col min="3856" max="3857" width="13" style="9" customWidth="1"/>
    <col min="3858" max="3858" width="14.42578125" style="9" customWidth="1"/>
    <col min="3859" max="3859" width="12.28515625" style="9" customWidth="1"/>
    <col min="3860" max="3860" width="11.42578125" style="9" customWidth="1"/>
    <col min="3861" max="3861" width="11" style="9" customWidth="1"/>
    <col min="3862" max="3862" width="10.7109375" style="9" customWidth="1"/>
    <col min="3863" max="3863" width="0" style="9" hidden="1" customWidth="1"/>
    <col min="3864" max="4095" width="9.140625" style="9"/>
    <col min="4096" max="4096" width="4.28515625" style="9" customWidth="1"/>
    <col min="4097" max="4097" width="28.85546875" style="9" customWidth="1"/>
    <col min="4098" max="4098" width="10.42578125" style="9" customWidth="1"/>
    <col min="4099" max="4099" width="10.140625" style="9" customWidth="1"/>
    <col min="4100" max="4100" width="8.42578125" style="9" customWidth="1"/>
    <col min="4101" max="4101" width="8.140625" style="9" customWidth="1"/>
    <col min="4102" max="4102" width="15.5703125" style="9" customWidth="1"/>
    <col min="4103" max="4103" width="13.140625" style="9" customWidth="1"/>
    <col min="4104" max="4104" width="16.140625" style="9" customWidth="1"/>
    <col min="4105" max="4105" width="13.85546875" style="9" customWidth="1"/>
    <col min="4106" max="4106" width="12.42578125" style="9" customWidth="1"/>
    <col min="4107" max="4107" width="10.85546875" style="9" customWidth="1"/>
    <col min="4108" max="4108" width="14.7109375" style="9" customWidth="1"/>
    <col min="4109" max="4109" width="15.140625" style="9" customWidth="1"/>
    <col min="4110" max="4110" width="14" style="9" customWidth="1"/>
    <col min="4111" max="4111" width="14.28515625" style="9" customWidth="1"/>
    <col min="4112" max="4113" width="13" style="9" customWidth="1"/>
    <col min="4114" max="4114" width="14.42578125" style="9" customWidth="1"/>
    <col min="4115" max="4115" width="12.28515625" style="9" customWidth="1"/>
    <col min="4116" max="4116" width="11.42578125" style="9" customWidth="1"/>
    <col min="4117" max="4117" width="11" style="9" customWidth="1"/>
    <col min="4118" max="4118" width="10.7109375" style="9" customWidth="1"/>
    <col min="4119" max="4119" width="0" style="9" hidden="1" customWidth="1"/>
    <col min="4120" max="4351" width="9.140625" style="9"/>
    <col min="4352" max="4352" width="4.28515625" style="9" customWidth="1"/>
    <col min="4353" max="4353" width="28.85546875" style="9" customWidth="1"/>
    <col min="4354" max="4354" width="10.42578125" style="9" customWidth="1"/>
    <col min="4355" max="4355" width="10.140625" style="9" customWidth="1"/>
    <col min="4356" max="4356" width="8.42578125" style="9" customWidth="1"/>
    <col min="4357" max="4357" width="8.140625" style="9" customWidth="1"/>
    <col min="4358" max="4358" width="15.5703125" style="9" customWidth="1"/>
    <col min="4359" max="4359" width="13.140625" style="9" customWidth="1"/>
    <col min="4360" max="4360" width="16.140625" style="9" customWidth="1"/>
    <col min="4361" max="4361" width="13.85546875" style="9" customWidth="1"/>
    <col min="4362" max="4362" width="12.42578125" style="9" customWidth="1"/>
    <col min="4363" max="4363" width="10.85546875" style="9" customWidth="1"/>
    <col min="4364" max="4364" width="14.7109375" style="9" customWidth="1"/>
    <col min="4365" max="4365" width="15.140625" style="9" customWidth="1"/>
    <col min="4366" max="4366" width="14" style="9" customWidth="1"/>
    <col min="4367" max="4367" width="14.28515625" style="9" customWidth="1"/>
    <col min="4368" max="4369" width="13" style="9" customWidth="1"/>
    <col min="4370" max="4370" width="14.42578125" style="9" customWidth="1"/>
    <col min="4371" max="4371" width="12.28515625" style="9" customWidth="1"/>
    <col min="4372" max="4372" width="11.42578125" style="9" customWidth="1"/>
    <col min="4373" max="4373" width="11" style="9" customWidth="1"/>
    <col min="4374" max="4374" width="10.7109375" style="9" customWidth="1"/>
    <col min="4375" max="4375" width="0" style="9" hidden="1" customWidth="1"/>
    <col min="4376" max="4607" width="9.140625" style="9"/>
    <col min="4608" max="4608" width="4.28515625" style="9" customWidth="1"/>
    <col min="4609" max="4609" width="28.85546875" style="9" customWidth="1"/>
    <col min="4610" max="4610" width="10.42578125" style="9" customWidth="1"/>
    <col min="4611" max="4611" width="10.140625" style="9" customWidth="1"/>
    <col min="4612" max="4612" width="8.42578125" style="9" customWidth="1"/>
    <col min="4613" max="4613" width="8.140625" style="9" customWidth="1"/>
    <col min="4614" max="4614" width="15.5703125" style="9" customWidth="1"/>
    <col min="4615" max="4615" width="13.140625" style="9" customWidth="1"/>
    <col min="4616" max="4616" width="16.140625" style="9" customWidth="1"/>
    <col min="4617" max="4617" width="13.85546875" style="9" customWidth="1"/>
    <col min="4618" max="4618" width="12.42578125" style="9" customWidth="1"/>
    <col min="4619" max="4619" width="10.85546875" style="9" customWidth="1"/>
    <col min="4620" max="4620" width="14.7109375" style="9" customWidth="1"/>
    <col min="4621" max="4621" width="15.140625" style="9" customWidth="1"/>
    <col min="4622" max="4622" width="14" style="9" customWidth="1"/>
    <col min="4623" max="4623" width="14.28515625" style="9" customWidth="1"/>
    <col min="4624" max="4625" width="13" style="9" customWidth="1"/>
    <col min="4626" max="4626" width="14.42578125" style="9" customWidth="1"/>
    <col min="4627" max="4627" width="12.28515625" style="9" customWidth="1"/>
    <col min="4628" max="4628" width="11.42578125" style="9" customWidth="1"/>
    <col min="4629" max="4629" width="11" style="9" customWidth="1"/>
    <col min="4630" max="4630" width="10.7109375" style="9" customWidth="1"/>
    <col min="4631" max="4631" width="0" style="9" hidden="1" customWidth="1"/>
    <col min="4632" max="4863" width="9.140625" style="9"/>
    <col min="4864" max="4864" width="4.28515625" style="9" customWidth="1"/>
    <col min="4865" max="4865" width="28.85546875" style="9" customWidth="1"/>
    <col min="4866" max="4866" width="10.42578125" style="9" customWidth="1"/>
    <col min="4867" max="4867" width="10.140625" style="9" customWidth="1"/>
    <col min="4868" max="4868" width="8.42578125" style="9" customWidth="1"/>
    <col min="4869" max="4869" width="8.140625" style="9" customWidth="1"/>
    <col min="4870" max="4870" width="15.5703125" style="9" customWidth="1"/>
    <col min="4871" max="4871" width="13.140625" style="9" customWidth="1"/>
    <col min="4872" max="4872" width="16.140625" style="9" customWidth="1"/>
    <col min="4873" max="4873" width="13.85546875" style="9" customWidth="1"/>
    <col min="4874" max="4874" width="12.42578125" style="9" customWidth="1"/>
    <col min="4875" max="4875" width="10.85546875" style="9" customWidth="1"/>
    <col min="4876" max="4876" width="14.7109375" style="9" customWidth="1"/>
    <col min="4877" max="4877" width="15.140625" style="9" customWidth="1"/>
    <col min="4878" max="4878" width="14" style="9" customWidth="1"/>
    <col min="4879" max="4879" width="14.28515625" style="9" customWidth="1"/>
    <col min="4880" max="4881" width="13" style="9" customWidth="1"/>
    <col min="4882" max="4882" width="14.42578125" style="9" customWidth="1"/>
    <col min="4883" max="4883" width="12.28515625" style="9" customWidth="1"/>
    <col min="4884" max="4884" width="11.42578125" style="9" customWidth="1"/>
    <col min="4885" max="4885" width="11" style="9" customWidth="1"/>
    <col min="4886" max="4886" width="10.7109375" style="9" customWidth="1"/>
    <col min="4887" max="4887" width="0" style="9" hidden="1" customWidth="1"/>
    <col min="4888" max="5119" width="9.140625" style="9"/>
    <col min="5120" max="5120" width="4.28515625" style="9" customWidth="1"/>
    <col min="5121" max="5121" width="28.85546875" style="9" customWidth="1"/>
    <col min="5122" max="5122" width="10.42578125" style="9" customWidth="1"/>
    <col min="5123" max="5123" width="10.140625" style="9" customWidth="1"/>
    <col min="5124" max="5124" width="8.42578125" style="9" customWidth="1"/>
    <col min="5125" max="5125" width="8.140625" style="9" customWidth="1"/>
    <col min="5126" max="5126" width="15.5703125" style="9" customWidth="1"/>
    <col min="5127" max="5127" width="13.140625" style="9" customWidth="1"/>
    <col min="5128" max="5128" width="16.140625" style="9" customWidth="1"/>
    <col min="5129" max="5129" width="13.85546875" style="9" customWidth="1"/>
    <col min="5130" max="5130" width="12.42578125" style="9" customWidth="1"/>
    <col min="5131" max="5131" width="10.85546875" style="9" customWidth="1"/>
    <col min="5132" max="5132" width="14.7109375" style="9" customWidth="1"/>
    <col min="5133" max="5133" width="15.140625" style="9" customWidth="1"/>
    <col min="5134" max="5134" width="14" style="9" customWidth="1"/>
    <col min="5135" max="5135" width="14.28515625" style="9" customWidth="1"/>
    <col min="5136" max="5137" width="13" style="9" customWidth="1"/>
    <col min="5138" max="5138" width="14.42578125" style="9" customWidth="1"/>
    <col min="5139" max="5139" width="12.28515625" style="9" customWidth="1"/>
    <col min="5140" max="5140" width="11.42578125" style="9" customWidth="1"/>
    <col min="5141" max="5141" width="11" style="9" customWidth="1"/>
    <col min="5142" max="5142" width="10.7109375" style="9" customWidth="1"/>
    <col min="5143" max="5143" width="0" style="9" hidden="1" customWidth="1"/>
    <col min="5144" max="5375" width="9.140625" style="9"/>
    <col min="5376" max="5376" width="4.28515625" style="9" customWidth="1"/>
    <col min="5377" max="5377" width="28.85546875" style="9" customWidth="1"/>
    <col min="5378" max="5378" width="10.42578125" style="9" customWidth="1"/>
    <col min="5379" max="5379" width="10.140625" style="9" customWidth="1"/>
    <col min="5380" max="5380" width="8.42578125" style="9" customWidth="1"/>
    <col min="5381" max="5381" width="8.140625" style="9" customWidth="1"/>
    <col min="5382" max="5382" width="15.5703125" style="9" customWidth="1"/>
    <col min="5383" max="5383" width="13.140625" style="9" customWidth="1"/>
    <col min="5384" max="5384" width="16.140625" style="9" customWidth="1"/>
    <col min="5385" max="5385" width="13.85546875" style="9" customWidth="1"/>
    <col min="5386" max="5386" width="12.42578125" style="9" customWidth="1"/>
    <col min="5387" max="5387" width="10.85546875" style="9" customWidth="1"/>
    <col min="5388" max="5388" width="14.7109375" style="9" customWidth="1"/>
    <col min="5389" max="5389" width="15.140625" style="9" customWidth="1"/>
    <col min="5390" max="5390" width="14" style="9" customWidth="1"/>
    <col min="5391" max="5391" width="14.28515625" style="9" customWidth="1"/>
    <col min="5392" max="5393" width="13" style="9" customWidth="1"/>
    <col min="5394" max="5394" width="14.42578125" style="9" customWidth="1"/>
    <col min="5395" max="5395" width="12.28515625" style="9" customWidth="1"/>
    <col min="5396" max="5396" width="11.42578125" style="9" customWidth="1"/>
    <col min="5397" max="5397" width="11" style="9" customWidth="1"/>
    <col min="5398" max="5398" width="10.7109375" style="9" customWidth="1"/>
    <col min="5399" max="5399" width="0" style="9" hidden="1" customWidth="1"/>
    <col min="5400" max="5631" width="9.140625" style="9"/>
    <col min="5632" max="5632" width="4.28515625" style="9" customWidth="1"/>
    <col min="5633" max="5633" width="28.85546875" style="9" customWidth="1"/>
    <col min="5634" max="5634" width="10.42578125" style="9" customWidth="1"/>
    <col min="5635" max="5635" width="10.140625" style="9" customWidth="1"/>
    <col min="5636" max="5636" width="8.42578125" style="9" customWidth="1"/>
    <col min="5637" max="5637" width="8.140625" style="9" customWidth="1"/>
    <col min="5638" max="5638" width="15.5703125" style="9" customWidth="1"/>
    <col min="5639" max="5639" width="13.140625" style="9" customWidth="1"/>
    <col min="5640" max="5640" width="16.140625" style="9" customWidth="1"/>
    <col min="5641" max="5641" width="13.85546875" style="9" customWidth="1"/>
    <col min="5642" max="5642" width="12.42578125" style="9" customWidth="1"/>
    <col min="5643" max="5643" width="10.85546875" style="9" customWidth="1"/>
    <col min="5644" max="5644" width="14.7109375" style="9" customWidth="1"/>
    <col min="5645" max="5645" width="15.140625" style="9" customWidth="1"/>
    <col min="5646" max="5646" width="14" style="9" customWidth="1"/>
    <col min="5647" max="5647" width="14.28515625" style="9" customWidth="1"/>
    <col min="5648" max="5649" width="13" style="9" customWidth="1"/>
    <col min="5650" max="5650" width="14.42578125" style="9" customWidth="1"/>
    <col min="5651" max="5651" width="12.28515625" style="9" customWidth="1"/>
    <col min="5652" max="5652" width="11.42578125" style="9" customWidth="1"/>
    <col min="5653" max="5653" width="11" style="9" customWidth="1"/>
    <col min="5654" max="5654" width="10.7109375" style="9" customWidth="1"/>
    <col min="5655" max="5655" width="0" style="9" hidden="1" customWidth="1"/>
    <col min="5656" max="5887" width="9.140625" style="9"/>
    <col min="5888" max="5888" width="4.28515625" style="9" customWidth="1"/>
    <col min="5889" max="5889" width="28.85546875" style="9" customWidth="1"/>
    <col min="5890" max="5890" width="10.42578125" style="9" customWidth="1"/>
    <col min="5891" max="5891" width="10.140625" style="9" customWidth="1"/>
    <col min="5892" max="5892" width="8.42578125" style="9" customWidth="1"/>
    <col min="5893" max="5893" width="8.140625" style="9" customWidth="1"/>
    <col min="5894" max="5894" width="15.5703125" style="9" customWidth="1"/>
    <col min="5895" max="5895" width="13.140625" style="9" customWidth="1"/>
    <col min="5896" max="5896" width="16.140625" style="9" customWidth="1"/>
    <col min="5897" max="5897" width="13.85546875" style="9" customWidth="1"/>
    <col min="5898" max="5898" width="12.42578125" style="9" customWidth="1"/>
    <col min="5899" max="5899" width="10.85546875" style="9" customWidth="1"/>
    <col min="5900" max="5900" width="14.7109375" style="9" customWidth="1"/>
    <col min="5901" max="5901" width="15.140625" style="9" customWidth="1"/>
    <col min="5902" max="5902" width="14" style="9" customWidth="1"/>
    <col min="5903" max="5903" width="14.28515625" style="9" customWidth="1"/>
    <col min="5904" max="5905" width="13" style="9" customWidth="1"/>
    <col min="5906" max="5906" width="14.42578125" style="9" customWidth="1"/>
    <col min="5907" max="5907" width="12.28515625" style="9" customWidth="1"/>
    <col min="5908" max="5908" width="11.42578125" style="9" customWidth="1"/>
    <col min="5909" max="5909" width="11" style="9" customWidth="1"/>
    <col min="5910" max="5910" width="10.7109375" style="9" customWidth="1"/>
    <col min="5911" max="5911" width="0" style="9" hidden="1" customWidth="1"/>
    <col min="5912" max="6143" width="9.140625" style="9"/>
    <col min="6144" max="6144" width="4.28515625" style="9" customWidth="1"/>
    <col min="6145" max="6145" width="28.85546875" style="9" customWidth="1"/>
    <col min="6146" max="6146" width="10.42578125" style="9" customWidth="1"/>
    <col min="6147" max="6147" width="10.140625" style="9" customWidth="1"/>
    <col min="6148" max="6148" width="8.42578125" style="9" customWidth="1"/>
    <col min="6149" max="6149" width="8.140625" style="9" customWidth="1"/>
    <col min="6150" max="6150" width="15.5703125" style="9" customWidth="1"/>
    <col min="6151" max="6151" width="13.140625" style="9" customWidth="1"/>
    <col min="6152" max="6152" width="16.140625" style="9" customWidth="1"/>
    <col min="6153" max="6153" width="13.85546875" style="9" customWidth="1"/>
    <col min="6154" max="6154" width="12.42578125" style="9" customWidth="1"/>
    <col min="6155" max="6155" width="10.85546875" style="9" customWidth="1"/>
    <col min="6156" max="6156" width="14.7109375" style="9" customWidth="1"/>
    <col min="6157" max="6157" width="15.140625" style="9" customWidth="1"/>
    <col min="6158" max="6158" width="14" style="9" customWidth="1"/>
    <col min="6159" max="6159" width="14.28515625" style="9" customWidth="1"/>
    <col min="6160" max="6161" width="13" style="9" customWidth="1"/>
    <col min="6162" max="6162" width="14.42578125" style="9" customWidth="1"/>
    <col min="6163" max="6163" width="12.28515625" style="9" customWidth="1"/>
    <col min="6164" max="6164" width="11.42578125" style="9" customWidth="1"/>
    <col min="6165" max="6165" width="11" style="9" customWidth="1"/>
    <col min="6166" max="6166" width="10.7109375" style="9" customWidth="1"/>
    <col min="6167" max="6167" width="0" style="9" hidden="1" customWidth="1"/>
    <col min="6168" max="6399" width="9.140625" style="9"/>
    <col min="6400" max="6400" width="4.28515625" style="9" customWidth="1"/>
    <col min="6401" max="6401" width="28.85546875" style="9" customWidth="1"/>
    <col min="6402" max="6402" width="10.42578125" style="9" customWidth="1"/>
    <col min="6403" max="6403" width="10.140625" style="9" customWidth="1"/>
    <col min="6404" max="6404" width="8.42578125" style="9" customWidth="1"/>
    <col min="6405" max="6405" width="8.140625" style="9" customWidth="1"/>
    <col min="6406" max="6406" width="15.5703125" style="9" customWidth="1"/>
    <col min="6407" max="6407" width="13.140625" style="9" customWidth="1"/>
    <col min="6408" max="6408" width="16.140625" style="9" customWidth="1"/>
    <col min="6409" max="6409" width="13.85546875" style="9" customWidth="1"/>
    <col min="6410" max="6410" width="12.42578125" style="9" customWidth="1"/>
    <col min="6411" max="6411" width="10.85546875" style="9" customWidth="1"/>
    <col min="6412" max="6412" width="14.7109375" style="9" customWidth="1"/>
    <col min="6413" max="6413" width="15.140625" style="9" customWidth="1"/>
    <col min="6414" max="6414" width="14" style="9" customWidth="1"/>
    <col min="6415" max="6415" width="14.28515625" style="9" customWidth="1"/>
    <col min="6416" max="6417" width="13" style="9" customWidth="1"/>
    <col min="6418" max="6418" width="14.42578125" style="9" customWidth="1"/>
    <col min="6419" max="6419" width="12.28515625" style="9" customWidth="1"/>
    <col min="6420" max="6420" width="11.42578125" style="9" customWidth="1"/>
    <col min="6421" max="6421" width="11" style="9" customWidth="1"/>
    <col min="6422" max="6422" width="10.7109375" style="9" customWidth="1"/>
    <col min="6423" max="6423" width="0" style="9" hidden="1" customWidth="1"/>
    <col min="6424" max="6655" width="9.140625" style="9"/>
    <col min="6656" max="6656" width="4.28515625" style="9" customWidth="1"/>
    <col min="6657" max="6657" width="28.85546875" style="9" customWidth="1"/>
    <col min="6658" max="6658" width="10.42578125" style="9" customWidth="1"/>
    <col min="6659" max="6659" width="10.140625" style="9" customWidth="1"/>
    <col min="6660" max="6660" width="8.42578125" style="9" customWidth="1"/>
    <col min="6661" max="6661" width="8.140625" style="9" customWidth="1"/>
    <col min="6662" max="6662" width="15.5703125" style="9" customWidth="1"/>
    <col min="6663" max="6663" width="13.140625" style="9" customWidth="1"/>
    <col min="6664" max="6664" width="16.140625" style="9" customWidth="1"/>
    <col min="6665" max="6665" width="13.85546875" style="9" customWidth="1"/>
    <col min="6666" max="6666" width="12.42578125" style="9" customWidth="1"/>
    <col min="6667" max="6667" width="10.85546875" style="9" customWidth="1"/>
    <col min="6668" max="6668" width="14.7109375" style="9" customWidth="1"/>
    <col min="6669" max="6669" width="15.140625" style="9" customWidth="1"/>
    <col min="6670" max="6670" width="14" style="9" customWidth="1"/>
    <col min="6671" max="6671" width="14.28515625" style="9" customWidth="1"/>
    <col min="6672" max="6673" width="13" style="9" customWidth="1"/>
    <col min="6674" max="6674" width="14.42578125" style="9" customWidth="1"/>
    <col min="6675" max="6675" width="12.28515625" style="9" customWidth="1"/>
    <col min="6676" max="6676" width="11.42578125" style="9" customWidth="1"/>
    <col min="6677" max="6677" width="11" style="9" customWidth="1"/>
    <col min="6678" max="6678" width="10.7109375" style="9" customWidth="1"/>
    <col min="6679" max="6679" width="0" style="9" hidden="1" customWidth="1"/>
    <col min="6680" max="6911" width="9.140625" style="9"/>
    <col min="6912" max="6912" width="4.28515625" style="9" customWidth="1"/>
    <col min="6913" max="6913" width="28.85546875" style="9" customWidth="1"/>
    <col min="6914" max="6914" width="10.42578125" style="9" customWidth="1"/>
    <col min="6915" max="6915" width="10.140625" style="9" customWidth="1"/>
    <col min="6916" max="6916" width="8.42578125" style="9" customWidth="1"/>
    <col min="6917" max="6917" width="8.140625" style="9" customWidth="1"/>
    <col min="6918" max="6918" width="15.5703125" style="9" customWidth="1"/>
    <col min="6919" max="6919" width="13.140625" style="9" customWidth="1"/>
    <col min="6920" max="6920" width="16.140625" style="9" customWidth="1"/>
    <col min="6921" max="6921" width="13.85546875" style="9" customWidth="1"/>
    <col min="6922" max="6922" width="12.42578125" style="9" customWidth="1"/>
    <col min="6923" max="6923" width="10.85546875" style="9" customWidth="1"/>
    <col min="6924" max="6924" width="14.7109375" style="9" customWidth="1"/>
    <col min="6925" max="6925" width="15.140625" style="9" customWidth="1"/>
    <col min="6926" max="6926" width="14" style="9" customWidth="1"/>
    <col min="6927" max="6927" width="14.28515625" style="9" customWidth="1"/>
    <col min="6928" max="6929" width="13" style="9" customWidth="1"/>
    <col min="6930" max="6930" width="14.42578125" style="9" customWidth="1"/>
    <col min="6931" max="6931" width="12.28515625" style="9" customWidth="1"/>
    <col min="6932" max="6932" width="11.42578125" style="9" customWidth="1"/>
    <col min="6933" max="6933" width="11" style="9" customWidth="1"/>
    <col min="6934" max="6934" width="10.7109375" style="9" customWidth="1"/>
    <col min="6935" max="6935" width="0" style="9" hidden="1" customWidth="1"/>
    <col min="6936" max="7167" width="9.140625" style="9"/>
    <col min="7168" max="7168" width="4.28515625" style="9" customWidth="1"/>
    <col min="7169" max="7169" width="28.85546875" style="9" customWidth="1"/>
    <col min="7170" max="7170" width="10.42578125" style="9" customWidth="1"/>
    <col min="7171" max="7171" width="10.140625" style="9" customWidth="1"/>
    <col min="7172" max="7172" width="8.42578125" style="9" customWidth="1"/>
    <col min="7173" max="7173" width="8.140625" style="9" customWidth="1"/>
    <col min="7174" max="7174" width="15.5703125" style="9" customWidth="1"/>
    <col min="7175" max="7175" width="13.140625" style="9" customWidth="1"/>
    <col min="7176" max="7176" width="16.140625" style="9" customWidth="1"/>
    <col min="7177" max="7177" width="13.85546875" style="9" customWidth="1"/>
    <col min="7178" max="7178" width="12.42578125" style="9" customWidth="1"/>
    <col min="7179" max="7179" width="10.85546875" style="9" customWidth="1"/>
    <col min="7180" max="7180" width="14.7109375" style="9" customWidth="1"/>
    <col min="7181" max="7181" width="15.140625" style="9" customWidth="1"/>
    <col min="7182" max="7182" width="14" style="9" customWidth="1"/>
    <col min="7183" max="7183" width="14.28515625" style="9" customWidth="1"/>
    <col min="7184" max="7185" width="13" style="9" customWidth="1"/>
    <col min="7186" max="7186" width="14.42578125" style="9" customWidth="1"/>
    <col min="7187" max="7187" width="12.28515625" style="9" customWidth="1"/>
    <col min="7188" max="7188" width="11.42578125" style="9" customWidth="1"/>
    <col min="7189" max="7189" width="11" style="9" customWidth="1"/>
    <col min="7190" max="7190" width="10.7109375" style="9" customWidth="1"/>
    <col min="7191" max="7191" width="0" style="9" hidden="1" customWidth="1"/>
    <col min="7192" max="7423" width="9.140625" style="9"/>
    <col min="7424" max="7424" width="4.28515625" style="9" customWidth="1"/>
    <col min="7425" max="7425" width="28.85546875" style="9" customWidth="1"/>
    <col min="7426" max="7426" width="10.42578125" style="9" customWidth="1"/>
    <col min="7427" max="7427" width="10.140625" style="9" customWidth="1"/>
    <col min="7428" max="7428" width="8.42578125" style="9" customWidth="1"/>
    <col min="7429" max="7429" width="8.140625" style="9" customWidth="1"/>
    <col min="7430" max="7430" width="15.5703125" style="9" customWidth="1"/>
    <col min="7431" max="7431" width="13.140625" style="9" customWidth="1"/>
    <col min="7432" max="7432" width="16.140625" style="9" customWidth="1"/>
    <col min="7433" max="7433" width="13.85546875" style="9" customWidth="1"/>
    <col min="7434" max="7434" width="12.42578125" style="9" customWidth="1"/>
    <col min="7435" max="7435" width="10.85546875" style="9" customWidth="1"/>
    <col min="7436" max="7436" width="14.7109375" style="9" customWidth="1"/>
    <col min="7437" max="7437" width="15.140625" style="9" customWidth="1"/>
    <col min="7438" max="7438" width="14" style="9" customWidth="1"/>
    <col min="7439" max="7439" width="14.28515625" style="9" customWidth="1"/>
    <col min="7440" max="7441" width="13" style="9" customWidth="1"/>
    <col min="7442" max="7442" width="14.42578125" style="9" customWidth="1"/>
    <col min="7443" max="7443" width="12.28515625" style="9" customWidth="1"/>
    <col min="7444" max="7444" width="11.42578125" style="9" customWidth="1"/>
    <col min="7445" max="7445" width="11" style="9" customWidth="1"/>
    <col min="7446" max="7446" width="10.7109375" style="9" customWidth="1"/>
    <col min="7447" max="7447" width="0" style="9" hidden="1" customWidth="1"/>
    <col min="7448" max="7679" width="9.140625" style="9"/>
    <col min="7680" max="7680" width="4.28515625" style="9" customWidth="1"/>
    <col min="7681" max="7681" width="28.85546875" style="9" customWidth="1"/>
    <col min="7682" max="7682" width="10.42578125" style="9" customWidth="1"/>
    <col min="7683" max="7683" width="10.140625" style="9" customWidth="1"/>
    <col min="7684" max="7684" width="8.42578125" style="9" customWidth="1"/>
    <col min="7685" max="7685" width="8.140625" style="9" customWidth="1"/>
    <col min="7686" max="7686" width="15.5703125" style="9" customWidth="1"/>
    <col min="7687" max="7687" width="13.140625" style="9" customWidth="1"/>
    <col min="7688" max="7688" width="16.140625" style="9" customWidth="1"/>
    <col min="7689" max="7689" width="13.85546875" style="9" customWidth="1"/>
    <col min="7690" max="7690" width="12.42578125" style="9" customWidth="1"/>
    <col min="7691" max="7691" width="10.85546875" style="9" customWidth="1"/>
    <col min="7692" max="7692" width="14.7109375" style="9" customWidth="1"/>
    <col min="7693" max="7693" width="15.140625" style="9" customWidth="1"/>
    <col min="7694" max="7694" width="14" style="9" customWidth="1"/>
    <col min="7695" max="7695" width="14.28515625" style="9" customWidth="1"/>
    <col min="7696" max="7697" width="13" style="9" customWidth="1"/>
    <col min="7698" max="7698" width="14.42578125" style="9" customWidth="1"/>
    <col min="7699" max="7699" width="12.28515625" style="9" customWidth="1"/>
    <col min="7700" max="7700" width="11.42578125" style="9" customWidth="1"/>
    <col min="7701" max="7701" width="11" style="9" customWidth="1"/>
    <col min="7702" max="7702" width="10.7109375" style="9" customWidth="1"/>
    <col min="7703" max="7703" width="0" style="9" hidden="1" customWidth="1"/>
    <col min="7704" max="7935" width="9.140625" style="9"/>
    <col min="7936" max="7936" width="4.28515625" style="9" customWidth="1"/>
    <col min="7937" max="7937" width="28.85546875" style="9" customWidth="1"/>
    <col min="7938" max="7938" width="10.42578125" style="9" customWidth="1"/>
    <col min="7939" max="7939" width="10.140625" style="9" customWidth="1"/>
    <col min="7940" max="7940" width="8.42578125" style="9" customWidth="1"/>
    <col min="7941" max="7941" width="8.140625" style="9" customWidth="1"/>
    <col min="7942" max="7942" width="15.5703125" style="9" customWidth="1"/>
    <col min="7943" max="7943" width="13.140625" style="9" customWidth="1"/>
    <col min="7944" max="7944" width="16.140625" style="9" customWidth="1"/>
    <col min="7945" max="7945" width="13.85546875" style="9" customWidth="1"/>
    <col min="7946" max="7946" width="12.42578125" style="9" customWidth="1"/>
    <col min="7947" max="7947" width="10.85546875" style="9" customWidth="1"/>
    <col min="7948" max="7948" width="14.7109375" style="9" customWidth="1"/>
    <col min="7949" max="7949" width="15.140625" style="9" customWidth="1"/>
    <col min="7950" max="7950" width="14" style="9" customWidth="1"/>
    <col min="7951" max="7951" width="14.28515625" style="9" customWidth="1"/>
    <col min="7952" max="7953" width="13" style="9" customWidth="1"/>
    <col min="7954" max="7954" width="14.42578125" style="9" customWidth="1"/>
    <col min="7955" max="7955" width="12.28515625" style="9" customWidth="1"/>
    <col min="7956" max="7956" width="11.42578125" style="9" customWidth="1"/>
    <col min="7957" max="7957" width="11" style="9" customWidth="1"/>
    <col min="7958" max="7958" width="10.7109375" style="9" customWidth="1"/>
    <col min="7959" max="7959" width="0" style="9" hidden="1" customWidth="1"/>
    <col min="7960" max="8191" width="9.140625" style="9"/>
    <col min="8192" max="8192" width="4.28515625" style="9" customWidth="1"/>
    <col min="8193" max="8193" width="28.85546875" style="9" customWidth="1"/>
    <col min="8194" max="8194" width="10.42578125" style="9" customWidth="1"/>
    <col min="8195" max="8195" width="10.140625" style="9" customWidth="1"/>
    <col min="8196" max="8196" width="8.42578125" style="9" customWidth="1"/>
    <col min="8197" max="8197" width="8.140625" style="9" customWidth="1"/>
    <col min="8198" max="8198" width="15.5703125" style="9" customWidth="1"/>
    <col min="8199" max="8199" width="13.140625" style="9" customWidth="1"/>
    <col min="8200" max="8200" width="16.140625" style="9" customWidth="1"/>
    <col min="8201" max="8201" width="13.85546875" style="9" customWidth="1"/>
    <col min="8202" max="8202" width="12.42578125" style="9" customWidth="1"/>
    <col min="8203" max="8203" width="10.85546875" style="9" customWidth="1"/>
    <col min="8204" max="8204" width="14.7109375" style="9" customWidth="1"/>
    <col min="8205" max="8205" width="15.140625" style="9" customWidth="1"/>
    <col min="8206" max="8206" width="14" style="9" customWidth="1"/>
    <col min="8207" max="8207" width="14.28515625" style="9" customWidth="1"/>
    <col min="8208" max="8209" width="13" style="9" customWidth="1"/>
    <col min="8210" max="8210" width="14.42578125" style="9" customWidth="1"/>
    <col min="8211" max="8211" width="12.28515625" style="9" customWidth="1"/>
    <col min="8212" max="8212" width="11.42578125" style="9" customWidth="1"/>
    <col min="8213" max="8213" width="11" style="9" customWidth="1"/>
    <col min="8214" max="8214" width="10.7109375" style="9" customWidth="1"/>
    <col min="8215" max="8215" width="0" style="9" hidden="1" customWidth="1"/>
    <col min="8216" max="8447" width="9.140625" style="9"/>
    <col min="8448" max="8448" width="4.28515625" style="9" customWidth="1"/>
    <col min="8449" max="8449" width="28.85546875" style="9" customWidth="1"/>
    <col min="8450" max="8450" width="10.42578125" style="9" customWidth="1"/>
    <col min="8451" max="8451" width="10.140625" style="9" customWidth="1"/>
    <col min="8452" max="8452" width="8.42578125" style="9" customWidth="1"/>
    <col min="8453" max="8453" width="8.140625" style="9" customWidth="1"/>
    <col min="8454" max="8454" width="15.5703125" style="9" customWidth="1"/>
    <col min="8455" max="8455" width="13.140625" style="9" customWidth="1"/>
    <col min="8456" max="8456" width="16.140625" style="9" customWidth="1"/>
    <col min="8457" max="8457" width="13.85546875" style="9" customWidth="1"/>
    <col min="8458" max="8458" width="12.42578125" style="9" customWidth="1"/>
    <col min="8459" max="8459" width="10.85546875" style="9" customWidth="1"/>
    <col min="8460" max="8460" width="14.7109375" style="9" customWidth="1"/>
    <col min="8461" max="8461" width="15.140625" style="9" customWidth="1"/>
    <col min="8462" max="8462" width="14" style="9" customWidth="1"/>
    <col min="8463" max="8463" width="14.28515625" style="9" customWidth="1"/>
    <col min="8464" max="8465" width="13" style="9" customWidth="1"/>
    <col min="8466" max="8466" width="14.42578125" style="9" customWidth="1"/>
    <col min="8467" max="8467" width="12.28515625" style="9" customWidth="1"/>
    <col min="8468" max="8468" width="11.42578125" style="9" customWidth="1"/>
    <col min="8469" max="8469" width="11" style="9" customWidth="1"/>
    <col min="8470" max="8470" width="10.7109375" style="9" customWidth="1"/>
    <col min="8471" max="8471" width="0" style="9" hidden="1" customWidth="1"/>
    <col min="8472" max="8703" width="9.140625" style="9"/>
    <col min="8704" max="8704" width="4.28515625" style="9" customWidth="1"/>
    <col min="8705" max="8705" width="28.85546875" style="9" customWidth="1"/>
    <col min="8706" max="8706" width="10.42578125" style="9" customWidth="1"/>
    <col min="8707" max="8707" width="10.140625" style="9" customWidth="1"/>
    <col min="8708" max="8708" width="8.42578125" style="9" customWidth="1"/>
    <col min="8709" max="8709" width="8.140625" style="9" customWidth="1"/>
    <col min="8710" max="8710" width="15.5703125" style="9" customWidth="1"/>
    <col min="8711" max="8711" width="13.140625" style="9" customWidth="1"/>
    <col min="8712" max="8712" width="16.140625" style="9" customWidth="1"/>
    <col min="8713" max="8713" width="13.85546875" style="9" customWidth="1"/>
    <col min="8714" max="8714" width="12.42578125" style="9" customWidth="1"/>
    <col min="8715" max="8715" width="10.85546875" style="9" customWidth="1"/>
    <col min="8716" max="8716" width="14.7109375" style="9" customWidth="1"/>
    <col min="8717" max="8717" width="15.140625" style="9" customWidth="1"/>
    <col min="8718" max="8718" width="14" style="9" customWidth="1"/>
    <col min="8719" max="8719" width="14.28515625" style="9" customWidth="1"/>
    <col min="8720" max="8721" width="13" style="9" customWidth="1"/>
    <col min="8722" max="8722" width="14.42578125" style="9" customWidth="1"/>
    <col min="8723" max="8723" width="12.28515625" style="9" customWidth="1"/>
    <col min="8724" max="8724" width="11.42578125" style="9" customWidth="1"/>
    <col min="8725" max="8725" width="11" style="9" customWidth="1"/>
    <col min="8726" max="8726" width="10.7109375" style="9" customWidth="1"/>
    <col min="8727" max="8727" width="0" style="9" hidden="1" customWidth="1"/>
    <col min="8728" max="8959" width="9.140625" style="9"/>
    <col min="8960" max="8960" width="4.28515625" style="9" customWidth="1"/>
    <col min="8961" max="8961" width="28.85546875" style="9" customWidth="1"/>
    <col min="8962" max="8962" width="10.42578125" style="9" customWidth="1"/>
    <col min="8963" max="8963" width="10.140625" style="9" customWidth="1"/>
    <col min="8964" max="8964" width="8.42578125" style="9" customWidth="1"/>
    <col min="8965" max="8965" width="8.140625" style="9" customWidth="1"/>
    <col min="8966" max="8966" width="15.5703125" style="9" customWidth="1"/>
    <col min="8967" max="8967" width="13.140625" style="9" customWidth="1"/>
    <col min="8968" max="8968" width="16.140625" style="9" customWidth="1"/>
    <col min="8969" max="8969" width="13.85546875" style="9" customWidth="1"/>
    <col min="8970" max="8970" width="12.42578125" style="9" customWidth="1"/>
    <col min="8971" max="8971" width="10.85546875" style="9" customWidth="1"/>
    <col min="8972" max="8972" width="14.7109375" style="9" customWidth="1"/>
    <col min="8973" max="8973" width="15.140625" style="9" customWidth="1"/>
    <col min="8974" max="8974" width="14" style="9" customWidth="1"/>
    <col min="8975" max="8975" width="14.28515625" style="9" customWidth="1"/>
    <col min="8976" max="8977" width="13" style="9" customWidth="1"/>
    <col min="8978" max="8978" width="14.42578125" style="9" customWidth="1"/>
    <col min="8979" max="8979" width="12.28515625" style="9" customWidth="1"/>
    <col min="8980" max="8980" width="11.42578125" style="9" customWidth="1"/>
    <col min="8981" max="8981" width="11" style="9" customWidth="1"/>
    <col min="8982" max="8982" width="10.7109375" style="9" customWidth="1"/>
    <col min="8983" max="8983" width="0" style="9" hidden="1" customWidth="1"/>
    <col min="8984" max="9215" width="9.140625" style="9"/>
    <col min="9216" max="9216" width="4.28515625" style="9" customWidth="1"/>
    <col min="9217" max="9217" width="28.85546875" style="9" customWidth="1"/>
    <col min="9218" max="9218" width="10.42578125" style="9" customWidth="1"/>
    <col min="9219" max="9219" width="10.140625" style="9" customWidth="1"/>
    <col min="9220" max="9220" width="8.42578125" style="9" customWidth="1"/>
    <col min="9221" max="9221" width="8.140625" style="9" customWidth="1"/>
    <col min="9222" max="9222" width="15.5703125" style="9" customWidth="1"/>
    <col min="9223" max="9223" width="13.140625" style="9" customWidth="1"/>
    <col min="9224" max="9224" width="16.140625" style="9" customWidth="1"/>
    <col min="9225" max="9225" width="13.85546875" style="9" customWidth="1"/>
    <col min="9226" max="9226" width="12.42578125" style="9" customWidth="1"/>
    <col min="9227" max="9227" width="10.85546875" style="9" customWidth="1"/>
    <col min="9228" max="9228" width="14.7109375" style="9" customWidth="1"/>
    <col min="9229" max="9229" width="15.140625" style="9" customWidth="1"/>
    <col min="9230" max="9230" width="14" style="9" customWidth="1"/>
    <col min="9231" max="9231" width="14.28515625" style="9" customWidth="1"/>
    <col min="9232" max="9233" width="13" style="9" customWidth="1"/>
    <col min="9234" max="9234" width="14.42578125" style="9" customWidth="1"/>
    <col min="9235" max="9235" width="12.28515625" style="9" customWidth="1"/>
    <col min="9236" max="9236" width="11.42578125" style="9" customWidth="1"/>
    <col min="9237" max="9237" width="11" style="9" customWidth="1"/>
    <col min="9238" max="9238" width="10.7109375" style="9" customWidth="1"/>
    <col min="9239" max="9239" width="0" style="9" hidden="1" customWidth="1"/>
    <col min="9240" max="9471" width="9.140625" style="9"/>
    <col min="9472" max="9472" width="4.28515625" style="9" customWidth="1"/>
    <col min="9473" max="9473" width="28.85546875" style="9" customWidth="1"/>
    <col min="9474" max="9474" width="10.42578125" style="9" customWidth="1"/>
    <col min="9475" max="9475" width="10.140625" style="9" customWidth="1"/>
    <col min="9476" max="9476" width="8.42578125" style="9" customWidth="1"/>
    <col min="9477" max="9477" width="8.140625" style="9" customWidth="1"/>
    <col min="9478" max="9478" width="15.5703125" style="9" customWidth="1"/>
    <col min="9479" max="9479" width="13.140625" style="9" customWidth="1"/>
    <col min="9480" max="9480" width="16.140625" style="9" customWidth="1"/>
    <col min="9481" max="9481" width="13.85546875" style="9" customWidth="1"/>
    <col min="9482" max="9482" width="12.42578125" style="9" customWidth="1"/>
    <col min="9483" max="9483" width="10.85546875" style="9" customWidth="1"/>
    <col min="9484" max="9484" width="14.7109375" style="9" customWidth="1"/>
    <col min="9485" max="9485" width="15.140625" style="9" customWidth="1"/>
    <col min="9486" max="9486" width="14" style="9" customWidth="1"/>
    <col min="9487" max="9487" width="14.28515625" style="9" customWidth="1"/>
    <col min="9488" max="9489" width="13" style="9" customWidth="1"/>
    <col min="9490" max="9490" width="14.42578125" style="9" customWidth="1"/>
    <col min="9491" max="9491" width="12.28515625" style="9" customWidth="1"/>
    <col min="9492" max="9492" width="11.42578125" style="9" customWidth="1"/>
    <col min="9493" max="9493" width="11" style="9" customWidth="1"/>
    <col min="9494" max="9494" width="10.7109375" style="9" customWidth="1"/>
    <col min="9495" max="9495" width="0" style="9" hidden="1" customWidth="1"/>
    <col min="9496" max="9727" width="9.140625" style="9"/>
    <col min="9728" max="9728" width="4.28515625" style="9" customWidth="1"/>
    <col min="9729" max="9729" width="28.85546875" style="9" customWidth="1"/>
    <col min="9730" max="9730" width="10.42578125" style="9" customWidth="1"/>
    <col min="9731" max="9731" width="10.140625" style="9" customWidth="1"/>
    <col min="9732" max="9732" width="8.42578125" style="9" customWidth="1"/>
    <col min="9733" max="9733" width="8.140625" style="9" customWidth="1"/>
    <col min="9734" max="9734" width="15.5703125" style="9" customWidth="1"/>
    <col min="9735" max="9735" width="13.140625" style="9" customWidth="1"/>
    <col min="9736" max="9736" width="16.140625" style="9" customWidth="1"/>
    <col min="9737" max="9737" width="13.85546875" style="9" customWidth="1"/>
    <col min="9738" max="9738" width="12.42578125" style="9" customWidth="1"/>
    <col min="9739" max="9739" width="10.85546875" style="9" customWidth="1"/>
    <col min="9740" max="9740" width="14.7109375" style="9" customWidth="1"/>
    <col min="9741" max="9741" width="15.140625" style="9" customWidth="1"/>
    <col min="9742" max="9742" width="14" style="9" customWidth="1"/>
    <col min="9743" max="9743" width="14.28515625" style="9" customWidth="1"/>
    <col min="9744" max="9745" width="13" style="9" customWidth="1"/>
    <col min="9746" max="9746" width="14.42578125" style="9" customWidth="1"/>
    <col min="9747" max="9747" width="12.28515625" style="9" customWidth="1"/>
    <col min="9748" max="9748" width="11.42578125" style="9" customWidth="1"/>
    <col min="9749" max="9749" width="11" style="9" customWidth="1"/>
    <col min="9750" max="9750" width="10.7109375" style="9" customWidth="1"/>
    <col min="9751" max="9751" width="0" style="9" hidden="1" customWidth="1"/>
    <col min="9752" max="9983" width="9.140625" style="9"/>
    <col min="9984" max="9984" width="4.28515625" style="9" customWidth="1"/>
    <col min="9985" max="9985" width="28.85546875" style="9" customWidth="1"/>
    <col min="9986" max="9986" width="10.42578125" style="9" customWidth="1"/>
    <col min="9987" max="9987" width="10.140625" style="9" customWidth="1"/>
    <col min="9988" max="9988" width="8.42578125" style="9" customWidth="1"/>
    <col min="9989" max="9989" width="8.140625" style="9" customWidth="1"/>
    <col min="9990" max="9990" width="15.5703125" style="9" customWidth="1"/>
    <col min="9991" max="9991" width="13.140625" style="9" customWidth="1"/>
    <col min="9992" max="9992" width="16.140625" style="9" customWidth="1"/>
    <col min="9993" max="9993" width="13.85546875" style="9" customWidth="1"/>
    <col min="9994" max="9994" width="12.42578125" style="9" customWidth="1"/>
    <col min="9995" max="9995" width="10.85546875" style="9" customWidth="1"/>
    <col min="9996" max="9996" width="14.7109375" style="9" customWidth="1"/>
    <col min="9997" max="9997" width="15.140625" style="9" customWidth="1"/>
    <col min="9998" max="9998" width="14" style="9" customWidth="1"/>
    <col min="9999" max="9999" width="14.28515625" style="9" customWidth="1"/>
    <col min="10000" max="10001" width="13" style="9" customWidth="1"/>
    <col min="10002" max="10002" width="14.42578125" style="9" customWidth="1"/>
    <col min="10003" max="10003" width="12.28515625" style="9" customWidth="1"/>
    <col min="10004" max="10004" width="11.42578125" style="9" customWidth="1"/>
    <col min="10005" max="10005" width="11" style="9" customWidth="1"/>
    <col min="10006" max="10006" width="10.7109375" style="9" customWidth="1"/>
    <col min="10007" max="10007" width="0" style="9" hidden="1" customWidth="1"/>
    <col min="10008" max="10239" width="9.140625" style="9"/>
    <col min="10240" max="10240" width="4.28515625" style="9" customWidth="1"/>
    <col min="10241" max="10241" width="28.85546875" style="9" customWidth="1"/>
    <col min="10242" max="10242" width="10.42578125" style="9" customWidth="1"/>
    <col min="10243" max="10243" width="10.140625" style="9" customWidth="1"/>
    <col min="10244" max="10244" width="8.42578125" style="9" customWidth="1"/>
    <col min="10245" max="10245" width="8.140625" style="9" customWidth="1"/>
    <col min="10246" max="10246" width="15.5703125" style="9" customWidth="1"/>
    <col min="10247" max="10247" width="13.140625" style="9" customWidth="1"/>
    <col min="10248" max="10248" width="16.140625" style="9" customWidth="1"/>
    <col min="10249" max="10249" width="13.85546875" style="9" customWidth="1"/>
    <col min="10250" max="10250" width="12.42578125" style="9" customWidth="1"/>
    <col min="10251" max="10251" width="10.85546875" style="9" customWidth="1"/>
    <col min="10252" max="10252" width="14.7109375" style="9" customWidth="1"/>
    <col min="10253" max="10253" width="15.140625" style="9" customWidth="1"/>
    <col min="10254" max="10254" width="14" style="9" customWidth="1"/>
    <col min="10255" max="10255" width="14.28515625" style="9" customWidth="1"/>
    <col min="10256" max="10257" width="13" style="9" customWidth="1"/>
    <col min="10258" max="10258" width="14.42578125" style="9" customWidth="1"/>
    <col min="10259" max="10259" width="12.28515625" style="9" customWidth="1"/>
    <col min="10260" max="10260" width="11.42578125" style="9" customWidth="1"/>
    <col min="10261" max="10261" width="11" style="9" customWidth="1"/>
    <col min="10262" max="10262" width="10.7109375" style="9" customWidth="1"/>
    <col min="10263" max="10263" width="0" style="9" hidden="1" customWidth="1"/>
    <col min="10264" max="10495" width="9.140625" style="9"/>
    <col min="10496" max="10496" width="4.28515625" style="9" customWidth="1"/>
    <col min="10497" max="10497" width="28.85546875" style="9" customWidth="1"/>
    <col min="10498" max="10498" width="10.42578125" style="9" customWidth="1"/>
    <col min="10499" max="10499" width="10.140625" style="9" customWidth="1"/>
    <col min="10500" max="10500" width="8.42578125" style="9" customWidth="1"/>
    <col min="10501" max="10501" width="8.140625" style="9" customWidth="1"/>
    <col min="10502" max="10502" width="15.5703125" style="9" customWidth="1"/>
    <col min="10503" max="10503" width="13.140625" style="9" customWidth="1"/>
    <col min="10504" max="10504" width="16.140625" style="9" customWidth="1"/>
    <col min="10505" max="10505" width="13.85546875" style="9" customWidth="1"/>
    <col min="10506" max="10506" width="12.42578125" style="9" customWidth="1"/>
    <col min="10507" max="10507" width="10.85546875" style="9" customWidth="1"/>
    <col min="10508" max="10508" width="14.7109375" style="9" customWidth="1"/>
    <col min="10509" max="10509" width="15.140625" style="9" customWidth="1"/>
    <col min="10510" max="10510" width="14" style="9" customWidth="1"/>
    <col min="10511" max="10511" width="14.28515625" style="9" customWidth="1"/>
    <col min="10512" max="10513" width="13" style="9" customWidth="1"/>
    <col min="10514" max="10514" width="14.42578125" style="9" customWidth="1"/>
    <col min="10515" max="10515" width="12.28515625" style="9" customWidth="1"/>
    <col min="10516" max="10516" width="11.42578125" style="9" customWidth="1"/>
    <col min="10517" max="10517" width="11" style="9" customWidth="1"/>
    <col min="10518" max="10518" width="10.7109375" style="9" customWidth="1"/>
    <col min="10519" max="10519" width="0" style="9" hidden="1" customWidth="1"/>
    <col min="10520" max="10751" width="9.140625" style="9"/>
    <col min="10752" max="10752" width="4.28515625" style="9" customWidth="1"/>
    <col min="10753" max="10753" width="28.85546875" style="9" customWidth="1"/>
    <col min="10754" max="10754" width="10.42578125" style="9" customWidth="1"/>
    <col min="10755" max="10755" width="10.140625" style="9" customWidth="1"/>
    <col min="10756" max="10756" width="8.42578125" style="9" customWidth="1"/>
    <col min="10757" max="10757" width="8.140625" style="9" customWidth="1"/>
    <col min="10758" max="10758" width="15.5703125" style="9" customWidth="1"/>
    <col min="10759" max="10759" width="13.140625" style="9" customWidth="1"/>
    <col min="10760" max="10760" width="16.140625" style="9" customWidth="1"/>
    <col min="10761" max="10761" width="13.85546875" style="9" customWidth="1"/>
    <col min="10762" max="10762" width="12.42578125" style="9" customWidth="1"/>
    <col min="10763" max="10763" width="10.85546875" style="9" customWidth="1"/>
    <col min="10764" max="10764" width="14.7109375" style="9" customWidth="1"/>
    <col min="10765" max="10765" width="15.140625" style="9" customWidth="1"/>
    <col min="10766" max="10766" width="14" style="9" customWidth="1"/>
    <col min="10767" max="10767" width="14.28515625" style="9" customWidth="1"/>
    <col min="10768" max="10769" width="13" style="9" customWidth="1"/>
    <col min="10770" max="10770" width="14.42578125" style="9" customWidth="1"/>
    <col min="10771" max="10771" width="12.28515625" style="9" customWidth="1"/>
    <col min="10772" max="10772" width="11.42578125" style="9" customWidth="1"/>
    <col min="10773" max="10773" width="11" style="9" customWidth="1"/>
    <col min="10774" max="10774" width="10.7109375" style="9" customWidth="1"/>
    <col min="10775" max="10775" width="0" style="9" hidden="1" customWidth="1"/>
    <col min="10776" max="11007" width="9.140625" style="9"/>
    <col min="11008" max="11008" width="4.28515625" style="9" customWidth="1"/>
    <col min="11009" max="11009" width="28.85546875" style="9" customWidth="1"/>
    <col min="11010" max="11010" width="10.42578125" style="9" customWidth="1"/>
    <col min="11011" max="11011" width="10.140625" style="9" customWidth="1"/>
    <col min="11012" max="11012" width="8.42578125" style="9" customWidth="1"/>
    <col min="11013" max="11013" width="8.140625" style="9" customWidth="1"/>
    <col min="11014" max="11014" width="15.5703125" style="9" customWidth="1"/>
    <col min="11015" max="11015" width="13.140625" style="9" customWidth="1"/>
    <col min="11016" max="11016" width="16.140625" style="9" customWidth="1"/>
    <col min="11017" max="11017" width="13.85546875" style="9" customWidth="1"/>
    <col min="11018" max="11018" width="12.42578125" style="9" customWidth="1"/>
    <col min="11019" max="11019" width="10.85546875" style="9" customWidth="1"/>
    <col min="11020" max="11020" width="14.7109375" style="9" customWidth="1"/>
    <col min="11021" max="11021" width="15.140625" style="9" customWidth="1"/>
    <col min="11022" max="11022" width="14" style="9" customWidth="1"/>
    <col min="11023" max="11023" width="14.28515625" style="9" customWidth="1"/>
    <col min="11024" max="11025" width="13" style="9" customWidth="1"/>
    <col min="11026" max="11026" width="14.42578125" style="9" customWidth="1"/>
    <col min="11027" max="11027" width="12.28515625" style="9" customWidth="1"/>
    <col min="11028" max="11028" width="11.42578125" style="9" customWidth="1"/>
    <col min="11029" max="11029" width="11" style="9" customWidth="1"/>
    <col min="11030" max="11030" width="10.7109375" style="9" customWidth="1"/>
    <col min="11031" max="11031" width="0" style="9" hidden="1" customWidth="1"/>
    <col min="11032" max="11263" width="9.140625" style="9"/>
    <col min="11264" max="11264" width="4.28515625" style="9" customWidth="1"/>
    <col min="11265" max="11265" width="28.85546875" style="9" customWidth="1"/>
    <col min="11266" max="11266" width="10.42578125" style="9" customWidth="1"/>
    <col min="11267" max="11267" width="10.140625" style="9" customWidth="1"/>
    <col min="11268" max="11268" width="8.42578125" style="9" customWidth="1"/>
    <col min="11269" max="11269" width="8.140625" style="9" customWidth="1"/>
    <col min="11270" max="11270" width="15.5703125" style="9" customWidth="1"/>
    <col min="11271" max="11271" width="13.140625" style="9" customWidth="1"/>
    <col min="11272" max="11272" width="16.140625" style="9" customWidth="1"/>
    <col min="11273" max="11273" width="13.85546875" style="9" customWidth="1"/>
    <col min="11274" max="11274" width="12.42578125" style="9" customWidth="1"/>
    <col min="11275" max="11275" width="10.85546875" style="9" customWidth="1"/>
    <col min="11276" max="11276" width="14.7109375" style="9" customWidth="1"/>
    <col min="11277" max="11277" width="15.140625" style="9" customWidth="1"/>
    <col min="11278" max="11278" width="14" style="9" customWidth="1"/>
    <col min="11279" max="11279" width="14.28515625" style="9" customWidth="1"/>
    <col min="11280" max="11281" width="13" style="9" customWidth="1"/>
    <col min="11282" max="11282" width="14.42578125" style="9" customWidth="1"/>
    <col min="11283" max="11283" width="12.28515625" style="9" customWidth="1"/>
    <col min="11284" max="11284" width="11.42578125" style="9" customWidth="1"/>
    <col min="11285" max="11285" width="11" style="9" customWidth="1"/>
    <col min="11286" max="11286" width="10.7109375" style="9" customWidth="1"/>
    <col min="11287" max="11287" width="0" style="9" hidden="1" customWidth="1"/>
    <col min="11288" max="11519" width="9.140625" style="9"/>
    <col min="11520" max="11520" width="4.28515625" style="9" customWidth="1"/>
    <col min="11521" max="11521" width="28.85546875" style="9" customWidth="1"/>
    <col min="11522" max="11522" width="10.42578125" style="9" customWidth="1"/>
    <col min="11523" max="11523" width="10.140625" style="9" customWidth="1"/>
    <col min="11524" max="11524" width="8.42578125" style="9" customWidth="1"/>
    <col min="11525" max="11525" width="8.140625" style="9" customWidth="1"/>
    <col min="11526" max="11526" width="15.5703125" style="9" customWidth="1"/>
    <col min="11527" max="11527" width="13.140625" style="9" customWidth="1"/>
    <col min="11528" max="11528" width="16.140625" style="9" customWidth="1"/>
    <col min="11529" max="11529" width="13.85546875" style="9" customWidth="1"/>
    <col min="11530" max="11530" width="12.42578125" style="9" customWidth="1"/>
    <col min="11531" max="11531" width="10.85546875" style="9" customWidth="1"/>
    <col min="11532" max="11532" width="14.7109375" style="9" customWidth="1"/>
    <col min="11533" max="11533" width="15.140625" style="9" customWidth="1"/>
    <col min="11534" max="11534" width="14" style="9" customWidth="1"/>
    <col min="11535" max="11535" width="14.28515625" style="9" customWidth="1"/>
    <col min="11536" max="11537" width="13" style="9" customWidth="1"/>
    <col min="11538" max="11538" width="14.42578125" style="9" customWidth="1"/>
    <col min="11539" max="11539" width="12.28515625" style="9" customWidth="1"/>
    <col min="11540" max="11540" width="11.42578125" style="9" customWidth="1"/>
    <col min="11541" max="11541" width="11" style="9" customWidth="1"/>
    <col min="11542" max="11542" width="10.7109375" style="9" customWidth="1"/>
    <col min="11543" max="11543" width="0" style="9" hidden="1" customWidth="1"/>
    <col min="11544" max="11775" width="9.140625" style="9"/>
    <col min="11776" max="11776" width="4.28515625" style="9" customWidth="1"/>
    <col min="11777" max="11777" width="28.85546875" style="9" customWidth="1"/>
    <col min="11778" max="11778" width="10.42578125" style="9" customWidth="1"/>
    <col min="11779" max="11779" width="10.140625" style="9" customWidth="1"/>
    <col min="11780" max="11780" width="8.42578125" style="9" customWidth="1"/>
    <col min="11781" max="11781" width="8.140625" style="9" customWidth="1"/>
    <col min="11782" max="11782" width="15.5703125" style="9" customWidth="1"/>
    <col min="11783" max="11783" width="13.140625" style="9" customWidth="1"/>
    <col min="11784" max="11784" width="16.140625" style="9" customWidth="1"/>
    <col min="11785" max="11785" width="13.85546875" style="9" customWidth="1"/>
    <col min="11786" max="11786" width="12.42578125" style="9" customWidth="1"/>
    <col min="11787" max="11787" width="10.85546875" style="9" customWidth="1"/>
    <col min="11788" max="11788" width="14.7109375" style="9" customWidth="1"/>
    <col min="11789" max="11789" width="15.140625" style="9" customWidth="1"/>
    <col min="11790" max="11790" width="14" style="9" customWidth="1"/>
    <col min="11791" max="11791" width="14.28515625" style="9" customWidth="1"/>
    <col min="11792" max="11793" width="13" style="9" customWidth="1"/>
    <col min="11794" max="11794" width="14.42578125" style="9" customWidth="1"/>
    <col min="11795" max="11795" width="12.28515625" style="9" customWidth="1"/>
    <col min="11796" max="11796" width="11.42578125" style="9" customWidth="1"/>
    <col min="11797" max="11797" width="11" style="9" customWidth="1"/>
    <col min="11798" max="11798" width="10.7109375" style="9" customWidth="1"/>
    <col min="11799" max="11799" width="0" style="9" hidden="1" customWidth="1"/>
    <col min="11800" max="12031" width="9.140625" style="9"/>
    <col min="12032" max="12032" width="4.28515625" style="9" customWidth="1"/>
    <col min="12033" max="12033" width="28.85546875" style="9" customWidth="1"/>
    <col min="12034" max="12034" width="10.42578125" style="9" customWidth="1"/>
    <col min="12035" max="12035" width="10.140625" style="9" customWidth="1"/>
    <col min="12036" max="12036" width="8.42578125" style="9" customWidth="1"/>
    <col min="12037" max="12037" width="8.140625" style="9" customWidth="1"/>
    <col min="12038" max="12038" width="15.5703125" style="9" customWidth="1"/>
    <col min="12039" max="12039" width="13.140625" style="9" customWidth="1"/>
    <col min="12040" max="12040" width="16.140625" style="9" customWidth="1"/>
    <col min="12041" max="12041" width="13.85546875" style="9" customWidth="1"/>
    <col min="12042" max="12042" width="12.42578125" style="9" customWidth="1"/>
    <col min="12043" max="12043" width="10.85546875" style="9" customWidth="1"/>
    <col min="12044" max="12044" width="14.7109375" style="9" customWidth="1"/>
    <col min="12045" max="12045" width="15.140625" style="9" customWidth="1"/>
    <col min="12046" max="12046" width="14" style="9" customWidth="1"/>
    <col min="12047" max="12047" width="14.28515625" style="9" customWidth="1"/>
    <col min="12048" max="12049" width="13" style="9" customWidth="1"/>
    <col min="12050" max="12050" width="14.42578125" style="9" customWidth="1"/>
    <col min="12051" max="12051" width="12.28515625" style="9" customWidth="1"/>
    <col min="12052" max="12052" width="11.42578125" style="9" customWidth="1"/>
    <col min="12053" max="12053" width="11" style="9" customWidth="1"/>
    <col min="12054" max="12054" width="10.7109375" style="9" customWidth="1"/>
    <col min="12055" max="12055" width="0" style="9" hidden="1" customWidth="1"/>
    <col min="12056" max="12287" width="9.140625" style="9"/>
    <col min="12288" max="12288" width="4.28515625" style="9" customWidth="1"/>
    <col min="12289" max="12289" width="28.85546875" style="9" customWidth="1"/>
    <col min="12290" max="12290" width="10.42578125" style="9" customWidth="1"/>
    <col min="12291" max="12291" width="10.140625" style="9" customWidth="1"/>
    <col min="12292" max="12292" width="8.42578125" style="9" customWidth="1"/>
    <col min="12293" max="12293" width="8.140625" style="9" customWidth="1"/>
    <col min="12294" max="12294" width="15.5703125" style="9" customWidth="1"/>
    <col min="12295" max="12295" width="13.140625" style="9" customWidth="1"/>
    <col min="12296" max="12296" width="16.140625" style="9" customWidth="1"/>
    <col min="12297" max="12297" width="13.85546875" style="9" customWidth="1"/>
    <col min="12298" max="12298" width="12.42578125" style="9" customWidth="1"/>
    <col min="12299" max="12299" width="10.85546875" style="9" customWidth="1"/>
    <col min="12300" max="12300" width="14.7109375" style="9" customWidth="1"/>
    <col min="12301" max="12301" width="15.140625" style="9" customWidth="1"/>
    <col min="12302" max="12302" width="14" style="9" customWidth="1"/>
    <col min="12303" max="12303" width="14.28515625" style="9" customWidth="1"/>
    <col min="12304" max="12305" width="13" style="9" customWidth="1"/>
    <col min="12306" max="12306" width="14.42578125" style="9" customWidth="1"/>
    <col min="12307" max="12307" width="12.28515625" style="9" customWidth="1"/>
    <col min="12308" max="12308" width="11.42578125" style="9" customWidth="1"/>
    <col min="12309" max="12309" width="11" style="9" customWidth="1"/>
    <col min="12310" max="12310" width="10.7109375" style="9" customWidth="1"/>
    <col min="12311" max="12311" width="0" style="9" hidden="1" customWidth="1"/>
    <col min="12312" max="12543" width="9.140625" style="9"/>
    <col min="12544" max="12544" width="4.28515625" style="9" customWidth="1"/>
    <col min="12545" max="12545" width="28.85546875" style="9" customWidth="1"/>
    <col min="12546" max="12546" width="10.42578125" style="9" customWidth="1"/>
    <col min="12547" max="12547" width="10.140625" style="9" customWidth="1"/>
    <col min="12548" max="12548" width="8.42578125" style="9" customWidth="1"/>
    <col min="12549" max="12549" width="8.140625" style="9" customWidth="1"/>
    <col min="12550" max="12550" width="15.5703125" style="9" customWidth="1"/>
    <col min="12551" max="12551" width="13.140625" style="9" customWidth="1"/>
    <col min="12552" max="12552" width="16.140625" style="9" customWidth="1"/>
    <col min="12553" max="12553" width="13.85546875" style="9" customWidth="1"/>
    <col min="12554" max="12554" width="12.42578125" style="9" customWidth="1"/>
    <col min="12555" max="12555" width="10.85546875" style="9" customWidth="1"/>
    <col min="12556" max="12556" width="14.7109375" style="9" customWidth="1"/>
    <col min="12557" max="12557" width="15.140625" style="9" customWidth="1"/>
    <col min="12558" max="12558" width="14" style="9" customWidth="1"/>
    <col min="12559" max="12559" width="14.28515625" style="9" customWidth="1"/>
    <col min="12560" max="12561" width="13" style="9" customWidth="1"/>
    <col min="12562" max="12562" width="14.42578125" style="9" customWidth="1"/>
    <col min="12563" max="12563" width="12.28515625" style="9" customWidth="1"/>
    <col min="12564" max="12564" width="11.42578125" style="9" customWidth="1"/>
    <col min="12565" max="12565" width="11" style="9" customWidth="1"/>
    <col min="12566" max="12566" width="10.7109375" style="9" customWidth="1"/>
    <col min="12567" max="12567" width="0" style="9" hidden="1" customWidth="1"/>
    <col min="12568" max="12799" width="9.140625" style="9"/>
    <col min="12800" max="12800" width="4.28515625" style="9" customWidth="1"/>
    <col min="12801" max="12801" width="28.85546875" style="9" customWidth="1"/>
    <col min="12802" max="12802" width="10.42578125" style="9" customWidth="1"/>
    <col min="12803" max="12803" width="10.140625" style="9" customWidth="1"/>
    <col min="12804" max="12804" width="8.42578125" style="9" customWidth="1"/>
    <col min="12805" max="12805" width="8.140625" style="9" customWidth="1"/>
    <col min="12806" max="12806" width="15.5703125" style="9" customWidth="1"/>
    <col min="12807" max="12807" width="13.140625" style="9" customWidth="1"/>
    <col min="12808" max="12808" width="16.140625" style="9" customWidth="1"/>
    <col min="12809" max="12809" width="13.85546875" style="9" customWidth="1"/>
    <col min="12810" max="12810" width="12.42578125" style="9" customWidth="1"/>
    <col min="12811" max="12811" width="10.85546875" style="9" customWidth="1"/>
    <col min="12812" max="12812" width="14.7109375" style="9" customWidth="1"/>
    <col min="12813" max="12813" width="15.140625" style="9" customWidth="1"/>
    <col min="12814" max="12814" width="14" style="9" customWidth="1"/>
    <col min="12815" max="12815" width="14.28515625" style="9" customWidth="1"/>
    <col min="12816" max="12817" width="13" style="9" customWidth="1"/>
    <col min="12818" max="12818" width="14.42578125" style="9" customWidth="1"/>
    <col min="12819" max="12819" width="12.28515625" style="9" customWidth="1"/>
    <col min="12820" max="12820" width="11.42578125" style="9" customWidth="1"/>
    <col min="12821" max="12821" width="11" style="9" customWidth="1"/>
    <col min="12822" max="12822" width="10.7109375" style="9" customWidth="1"/>
    <col min="12823" max="12823" width="0" style="9" hidden="1" customWidth="1"/>
    <col min="12824" max="13055" width="9.140625" style="9"/>
    <col min="13056" max="13056" width="4.28515625" style="9" customWidth="1"/>
    <col min="13057" max="13057" width="28.85546875" style="9" customWidth="1"/>
    <col min="13058" max="13058" width="10.42578125" style="9" customWidth="1"/>
    <col min="13059" max="13059" width="10.140625" style="9" customWidth="1"/>
    <col min="13060" max="13060" width="8.42578125" style="9" customWidth="1"/>
    <col min="13061" max="13061" width="8.140625" style="9" customWidth="1"/>
    <col min="13062" max="13062" width="15.5703125" style="9" customWidth="1"/>
    <col min="13063" max="13063" width="13.140625" style="9" customWidth="1"/>
    <col min="13064" max="13064" width="16.140625" style="9" customWidth="1"/>
    <col min="13065" max="13065" width="13.85546875" style="9" customWidth="1"/>
    <col min="13066" max="13066" width="12.42578125" style="9" customWidth="1"/>
    <col min="13067" max="13067" width="10.85546875" style="9" customWidth="1"/>
    <col min="13068" max="13068" width="14.7109375" style="9" customWidth="1"/>
    <col min="13069" max="13069" width="15.140625" style="9" customWidth="1"/>
    <col min="13070" max="13070" width="14" style="9" customWidth="1"/>
    <col min="13071" max="13071" width="14.28515625" style="9" customWidth="1"/>
    <col min="13072" max="13073" width="13" style="9" customWidth="1"/>
    <col min="13074" max="13074" width="14.42578125" style="9" customWidth="1"/>
    <col min="13075" max="13075" width="12.28515625" style="9" customWidth="1"/>
    <col min="13076" max="13076" width="11.42578125" style="9" customWidth="1"/>
    <col min="13077" max="13077" width="11" style="9" customWidth="1"/>
    <col min="13078" max="13078" width="10.7109375" style="9" customWidth="1"/>
    <col min="13079" max="13079" width="0" style="9" hidden="1" customWidth="1"/>
    <col min="13080" max="13311" width="9.140625" style="9"/>
    <col min="13312" max="13312" width="4.28515625" style="9" customWidth="1"/>
    <col min="13313" max="13313" width="28.85546875" style="9" customWidth="1"/>
    <col min="13314" max="13314" width="10.42578125" style="9" customWidth="1"/>
    <col min="13315" max="13315" width="10.140625" style="9" customWidth="1"/>
    <col min="13316" max="13316" width="8.42578125" style="9" customWidth="1"/>
    <col min="13317" max="13317" width="8.140625" style="9" customWidth="1"/>
    <col min="13318" max="13318" width="15.5703125" style="9" customWidth="1"/>
    <col min="13319" max="13319" width="13.140625" style="9" customWidth="1"/>
    <col min="13320" max="13320" width="16.140625" style="9" customWidth="1"/>
    <col min="13321" max="13321" width="13.85546875" style="9" customWidth="1"/>
    <col min="13322" max="13322" width="12.42578125" style="9" customWidth="1"/>
    <col min="13323" max="13323" width="10.85546875" style="9" customWidth="1"/>
    <col min="13324" max="13324" width="14.7109375" style="9" customWidth="1"/>
    <col min="13325" max="13325" width="15.140625" style="9" customWidth="1"/>
    <col min="13326" max="13326" width="14" style="9" customWidth="1"/>
    <col min="13327" max="13327" width="14.28515625" style="9" customWidth="1"/>
    <col min="13328" max="13329" width="13" style="9" customWidth="1"/>
    <col min="13330" max="13330" width="14.42578125" style="9" customWidth="1"/>
    <col min="13331" max="13331" width="12.28515625" style="9" customWidth="1"/>
    <col min="13332" max="13332" width="11.42578125" style="9" customWidth="1"/>
    <col min="13333" max="13333" width="11" style="9" customWidth="1"/>
    <col min="13334" max="13334" width="10.7109375" style="9" customWidth="1"/>
    <col min="13335" max="13335" width="0" style="9" hidden="1" customWidth="1"/>
    <col min="13336" max="13567" width="9.140625" style="9"/>
    <col min="13568" max="13568" width="4.28515625" style="9" customWidth="1"/>
    <col min="13569" max="13569" width="28.85546875" style="9" customWidth="1"/>
    <col min="13570" max="13570" width="10.42578125" style="9" customWidth="1"/>
    <col min="13571" max="13571" width="10.140625" style="9" customWidth="1"/>
    <col min="13572" max="13572" width="8.42578125" style="9" customWidth="1"/>
    <col min="13573" max="13573" width="8.140625" style="9" customWidth="1"/>
    <col min="13574" max="13574" width="15.5703125" style="9" customWidth="1"/>
    <col min="13575" max="13575" width="13.140625" style="9" customWidth="1"/>
    <col min="13576" max="13576" width="16.140625" style="9" customWidth="1"/>
    <col min="13577" max="13577" width="13.85546875" style="9" customWidth="1"/>
    <col min="13578" max="13578" width="12.42578125" style="9" customWidth="1"/>
    <col min="13579" max="13579" width="10.85546875" style="9" customWidth="1"/>
    <col min="13580" max="13580" width="14.7109375" style="9" customWidth="1"/>
    <col min="13581" max="13581" width="15.140625" style="9" customWidth="1"/>
    <col min="13582" max="13582" width="14" style="9" customWidth="1"/>
    <col min="13583" max="13583" width="14.28515625" style="9" customWidth="1"/>
    <col min="13584" max="13585" width="13" style="9" customWidth="1"/>
    <col min="13586" max="13586" width="14.42578125" style="9" customWidth="1"/>
    <col min="13587" max="13587" width="12.28515625" style="9" customWidth="1"/>
    <col min="13588" max="13588" width="11.42578125" style="9" customWidth="1"/>
    <col min="13589" max="13589" width="11" style="9" customWidth="1"/>
    <col min="13590" max="13590" width="10.7109375" style="9" customWidth="1"/>
    <col min="13591" max="13591" width="0" style="9" hidden="1" customWidth="1"/>
    <col min="13592" max="13823" width="9.140625" style="9"/>
    <col min="13824" max="13824" width="4.28515625" style="9" customWidth="1"/>
    <col min="13825" max="13825" width="28.85546875" style="9" customWidth="1"/>
    <col min="13826" max="13826" width="10.42578125" style="9" customWidth="1"/>
    <col min="13827" max="13827" width="10.140625" style="9" customWidth="1"/>
    <col min="13828" max="13828" width="8.42578125" style="9" customWidth="1"/>
    <col min="13829" max="13829" width="8.140625" style="9" customWidth="1"/>
    <col min="13830" max="13830" width="15.5703125" style="9" customWidth="1"/>
    <col min="13831" max="13831" width="13.140625" style="9" customWidth="1"/>
    <col min="13832" max="13832" width="16.140625" style="9" customWidth="1"/>
    <col min="13833" max="13833" width="13.85546875" style="9" customWidth="1"/>
    <col min="13834" max="13834" width="12.42578125" style="9" customWidth="1"/>
    <col min="13835" max="13835" width="10.85546875" style="9" customWidth="1"/>
    <col min="13836" max="13836" width="14.7109375" style="9" customWidth="1"/>
    <col min="13837" max="13837" width="15.140625" style="9" customWidth="1"/>
    <col min="13838" max="13838" width="14" style="9" customWidth="1"/>
    <col min="13839" max="13839" width="14.28515625" style="9" customWidth="1"/>
    <col min="13840" max="13841" width="13" style="9" customWidth="1"/>
    <col min="13842" max="13842" width="14.42578125" style="9" customWidth="1"/>
    <col min="13843" max="13843" width="12.28515625" style="9" customWidth="1"/>
    <col min="13844" max="13844" width="11.42578125" style="9" customWidth="1"/>
    <col min="13845" max="13845" width="11" style="9" customWidth="1"/>
    <col min="13846" max="13846" width="10.7109375" style="9" customWidth="1"/>
    <col min="13847" max="13847" width="0" style="9" hidden="1" customWidth="1"/>
    <col min="13848" max="14079" width="9.140625" style="9"/>
    <col min="14080" max="14080" width="4.28515625" style="9" customWidth="1"/>
    <col min="14081" max="14081" width="28.85546875" style="9" customWidth="1"/>
    <col min="14082" max="14082" width="10.42578125" style="9" customWidth="1"/>
    <col min="14083" max="14083" width="10.140625" style="9" customWidth="1"/>
    <col min="14084" max="14084" width="8.42578125" style="9" customWidth="1"/>
    <col min="14085" max="14085" width="8.140625" style="9" customWidth="1"/>
    <col min="14086" max="14086" width="15.5703125" style="9" customWidth="1"/>
    <col min="14087" max="14087" width="13.140625" style="9" customWidth="1"/>
    <col min="14088" max="14088" width="16.140625" style="9" customWidth="1"/>
    <col min="14089" max="14089" width="13.85546875" style="9" customWidth="1"/>
    <col min="14090" max="14090" width="12.42578125" style="9" customWidth="1"/>
    <col min="14091" max="14091" width="10.85546875" style="9" customWidth="1"/>
    <col min="14092" max="14092" width="14.7109375" style="9" customWidth="1"/>
    <col min="14093" max="14093" width="15.140625" style="9" customWidth="1"/>
    <col min="14094" max="14094" width="14" style="9" customWidth="1"/>
    <col min="14095" max="14095" width="14.28515625" style="9" customWidth="1"/>
    <col min="14096" max="14097" width="13" style="9" customWidth="1"/>
    <col min="14098" max="14098" width="14.42578125" style="9" customWidth="1"/>
    <col min="14099" max="14099" width="12.28515625" style="9" customWidth="1"/>
    <col min="14100" max="14100" width="11.42578125" style="9" customWidth="1"/>
    <col min="14101" max="14101" width="11" style="9" customWidth="1"/>
    <col min="14102" max="14102" width="10.7109375" style="9" customWidth="1"/>
    <col min="14103" max="14103" width="0" style="9" hidden="1" customWidth="1"/>
    <col min="14104" max="14335" width="9.140625" style="9"/>
    <col min="14336" max="14336" width="4.28515625" style="9" customWidth="1"/>
    <col min="14337" max="14337" width="28.85546875" style="9" customWidth="1"/>
    <col min="14338" max="14338" width="10.42578125" style="9" customWidth="1"/>
    <col min="14339" max="14339" width="10.140625" style="9" customWidth="1"/>
    <col min="14340" max="14340" width="8.42578125" style="9" customWidth="1"/>
    <col min="14341" max="14341" width="8.140625" style="9" customWidth="1"/>
    <col min="14342" max="14342" width="15.5703125" style="9" customWidth="1"/>
    <col min="14343" max="14343" width="13.140625" style="9" customWidth="1"/>
    <col min="14344" max="14344" width="16.140625" style="9" customWidth="1"/>
    <col min="14345" max="14345" width="13.85546875" style="9" customWidth="1"/>
    <col min="14346" max="14346" width="12.42578125" style="9" customWidth="1"/>
    <col min="14347" max="14347" width="10.85546875" style="9" customWidth="1"/>
    <col min="14348" max="14348" width="14.7109375" style="9" customWidth="1"/>
    <col min="14349" max="14349" width="15.140625" style="9" customWidth="1"/>
    <col min="14350" max="14350" width="14" style="9" customWidth="1"/>
    <col min="14351" max="14351" width="14.28515625" style="9" customWidth="1"/>
    <col min="14352" max="14353" width="13" style="9" customWidth="1"/>
    <col min="14354" max="14354" width="14.42578125" style="9" customWidth="1"/>
    <col min="14355" max="14355" width="12.28515625" style="9" customWidth="1"/>
    <col min="14356" max="14356" width="11.42578125" style="9" customWidth="1"/>
    <col min="14357" max="14357" width="11" style="9" customWidth="1"/>
    <col min="14358" max="14358" width="10.7109375" style="9" customWidth="1"/>
    <col min="14359" max="14359" width="0" style="9" hidden="1" customWidth="1"/>
    <col min="14360" max="14591" width="9.140625" style="9"/>
    <col min="14592" max="14592" width="4.28515625" style="9" customWidth="1"/>
    <col min="14593" max="14593" width="28.85546875" style="9" customWidth="1"/>
    <col min="14594" max="14594" width="10.42578125" style="9" customWidth="1"/>
    <col min="14595" max="14595" width="10.140625" style="9" customWidth="1"/>
    <col min="14596" max="14596" width="8.42578125" style="9" customWidth="1"/>
    <col min="14597" max="14597" width="8.140625" style="9" customWidth="1"/>
    <col min="14598" max="14598" width="15.5703125" style="9" customWidth="1"/>
    <col min="14599" max="14599" width="13.140625" style="9" customWidth="1"/>
    <col min="14600" max="14600" width="16.140625" style="9" customWidth="1"/>
    <col min="14601" max="14601" width="13.85546875" style="9" customWidth="1"/>
    <col min="14602" max="14602" width="12.42578125" style="9" customWidth="1"/>
    <col min="14603" max="14603" width="10.85546875" style="9" customWidth="1"/>
    <col min="14604" max="14604" width="14.7109375" style="9" customWidth="1"/>
    <col min="14605" max="14605" width="15.140625" style="9" customWidth="1"/>
    <col min="14606" max="14606" width="14" style="9" customWidth="1"/>
    <col min="14607" max="14607" width="14.28515625" style="9" customWidth="1"/>
    <col min="14608" max="14609" width="13" style="9" customWidth="1"/>
    <col min="14610" max="14610" width="14.42578125" style="9" customWidth="1"/>
    <col min="14611" max="14611" width="12.28515625" style="9" customWidth="1"/>
    <col min="14612" max="14612" width="11.42578125" style="9" customWidth="1"/>
    <col min="14613" max="14613" width="11" style="9" customWidth="1"/>
    <col min="14614" max="14614" width="10.7109375" style="9" customWidth="1"/>
    <col min="14615" max="14615" width="0" style="9" hidden="1" customWidth="1"/>
    <col min="14616" max="14847" width="9.140625" style="9"/>
    <col min="14848" max="14848" width="4.28515625" style="9" customWidth="1"/>
    <col min="14849" max="14849" width="28.85546875" style="9" customWidth="1"/>
    <col min="14850" max="14850" width="10.42578125" style="9" customWidth="1"/>
    <col min="14851" max="14851" width="10.140625" style="9" customWidth="1"/>
    <col min="14852" max="14852" width="8.42578125" style="9" customWidth="1"/>
    <col min="14853" max="14853" width="8.140625" style="9" customWidth="1"/>
    <col min="14854" max="14854" width="15.5703125" style="9" customWidth="1"/>
    <col min="14855" max="14855" width="13.140625" style="9" customWidth="1"/>
    <col min="14856" max="14856" width="16.140625" style="9" customWidth="1"/>
    <col min="14857" max="14857" width="13.85546875" style="9" customWidth="1"/>
    <col min="14858" max="14858" width="12.42578125" style="9" customWidth="1"/>
    <col min="14859" max="14859" width="10.85546875" style="9" customWidth="1"/>
    <col min="14860" max="14860" width="14.7109375" style="9" customWidth="1"/>
    <col min="14861" max="14861" width="15.140625" style="9" customWidth="1"/>
    <col min="14862" max="14862" width="14" style="9" customWidth="1"/>
    <col min="14863" max="14863" width="14.28515625" style="9" customWidth="1"/>
    <col min="14864" max="14865" width="13" style="9" customWidth="1"/>
    <col min="14866" max="14866" width="14.42578125" style="9" customWidth="1"/>
    <col min="14867" max="14867" width="12.28515625" style="9" customWidth="1"/>
    <col min="14868" max="14868" width="11.42578125" style="9" customWidth="1"/>
    <col min="14869" max="14869" width="11" style="9" customWidth="1"/>
    <col min="14870" max="14870" width="10.7109375" style="9" customWidth="1"/>
    <col min="14871" max="14871" width="0" style="9" hidden="1" customWidth="1"/>
    <col min="14872" max="15103" width="9.140625" style="9"/>
    <col min="15104" max="15104" width="4.28515625" style="9" customWidth="1"/>
    <col min="15105" max="15105" width="28.85546875" style="9" customWidth="1"/>
    <col min="15106" max="15106" width="10.42578125" style="9" customWidth="1"/>
    <col min="15107" max="15107" width="10.140625" style="9" customWidth="1"/>
    <col min="15108" max="15108" width="8.42578125" style="9" customWidth="1"/>
    <col min="15109" max="15109" width="8.140625" style="9" customWidth="1"/>
    <col min="15110" max="15110" width="15.5703125" style="9" customWidth="1"/>
    <col min="15111" max="15111" width="13.140625" style="9" customWidth="1"/>
    <col min="15112" max="15112" width="16.140625" style="9" customWidth="1"/>
    <col min="15113" max="15113" width="13.85546875" style="9" customWidth="1"/>
    <col min="15114" max="15114" width="12.42578125" style="9" customWidth="1"/>
    <col min="15115" max="15115" width="10.85546875" style="9" customWidth="1"/>
    <col min="15116" max="15116" width="14.7109375" style="9" customWidth="1"/>
    <col min="15117" max="15117" width="15.140625" style="9" customWidth="1"/>
    <col min="15118" max="15118" width="14" style="9" customWidth="1"/>
    <col min="15119" max="15119" width="14.28515625" style="9" customWidth="1"/>
    <col min="15120" max="15121" width="13" style="9" customWidth="1"/>
    <col min="15122" max="15122" width="14.42578125" style="9" customWidth="1"/>
    <col min="15123" max="15123" width="12.28515625" style="9" customWidth="1"/>
    <col min="15124" max="15124" width="11.42578125" style="9" customWidth="1"/>
    <col min="15125" max="15125" width="11" style="9" customWidth="1"/>
    <col min="15126" max="15126" width="10.7109375" style="9" customWidth="1"/>
    <col min="15127" max="15127" width="0" style="9" hidden="1" customWidth="1"/>
    <col min="15128" max="15359" width="9.140625" style="9"/>
    <col min="15360" max="15360" width="4.28515625" style="9" customWidth="1"/>
    <col min="15361" max="15361" width="28.85546875" style="9" customWidth="1"/>
    <col min="15362" max="15362" width="10.42578125" style="9" customWidth="1"/>
    <col min="15363" max="15363" width="10.140625" style="9" customWidth="1"/>
    <col min="15364" max="15364" width="8.42578125" style="9" customWidth="1"/>
    <col min="15365" max="15365" width="8.140625" style="9" customWidth="1"/>
    <col min="15366" max="15366" width="15.5703125" style="9" customWidth="1"/>
    <col min="15367" max="15367" width="13.140625" style="9" customWidth="1"/>
    <col min="15368" max="15368" width="16.140625" style="9" customWidth="1"/>
    <col min="15369" max="15369" width="13.85546875" style="9" customWidth="1"/>
    <col min="15370" max="15370" width="12.42578125" style="9" customWidth="1"/>
    <col min="15371" max="15371" width="10.85546875" style="9" customWidth="1"/>
    <col min="15372" max="15372" width="14.7109375" style="9" customWidth="1"/>
    <col min="15373" max="15373" width="15.140625" style="9" customWidth="1"/>
    <col min="15374" max="15374" width="14" style="9" customWidth="1"/>
    <col min="15375" max="15375" width="14.28515625" style="9" customWidth="1"/>
    <col min="15376" max="15377" width="13" style="9" customWidth="1"/>
    <col min="15378" max="15378" width="14.42578125" style="9" customWidth="1"/>
    <col min="15379" max="15379" width="12.28515625" style="9" customWidth="1"/>
    <col min="15380" max="15380" width="11.42578125" style="9" customWidth="1"/>
    <col min="15381" max="15381" width="11" style="9" customWidth="1"/>
    <col min="15382" max="15382" width="10.7109375" style="9" customWidth="1"/>
    <col min="15383" max="15383" width="0" style="9" hidden="1" customWidth="1"/>
    <col min="15384" max="15615" width="9.140625" style="9"/>
    <col min="15616" max="15616" width="4.28515625" style="9" customWidth="1"/>
    <col min="15617" max="15617" width="28.85546875" style="9" customWidth="1"/>
    <col min="15618" max="15618" width="10.42578125" style="9" customWidth="1"/>
    <col min="15619" max="15619" width="10.140625" style="9" customWidth="1"/>
    <col min="15620" max="15620" width="8.42578125" style="9" customWidth="1"/>
    <col min="15621" max="15621" width="8.140625" style="9" customWidth="1"/>
    <col min="15622" max="15622" width="15.5703125" style="9" customWidth="1"/>
    <col min="15623" max="15623" width="13.140625" style="9" customWidth="1"/>
    <col min="15624" max="15624" width="16.140625" style="9" customWidth="1"/>
    <col min="15625" max="15625" width="13.85546875" style="9" customWidth="1"/>
    <col min="15626" max="15626" width="12.42578125" style="9" customWidth="1"/>
    <col min="15627" max="15627" width="10.85546875" style="9" customWidth="1"/>
    <col min="15628" max="15628" width="14.7109375" style="9" customWidth="1"/>
    <col min="15629" max="15629" width="15.140625" style="9" customWidth="1"/>
    <col min="15630" max="15630" width="14" style="9" customWidth="1"/>
    <col min="15631" max="15631" width="14.28515625" style="9" customWidth="1"/>
    <col min="15632" max="15633" width="13" style="9" customWidth="1"/>
    <col min="15634" max="15634" width="14.42578125" style="9" customWidth="1"/>
    <col min="15635" max="15635" width="12.28515625" style="9" customWidth="1"/>
    <col min="15636" max="15636" width="11.42578125" style="9" customWidth="1"/>
    <col min="15637" max="15637" width="11" style="9" customWidth="1"/>
    <col min="15638" max="15638" width="10.7109375" style="9" customWidth="1"/>
    <col min="15639" max="15639" width="0" style="9" hidden="1" customWidth="1"/>
    <col min="15640" max="15871" width="9.140625" style="9"/>
    <col min="15872" max="15872" width="4.28515625" style="9" customWidth="1"/>
    <col min="15873" max="15873" width="28.85546875" style="9" customWidth="1"/>
    <col min="15874" max="15874" width="10.42578125" style="9" customWidth="1"/>
    <col min="15875" max="15875" width="10.140625" style="9" customWidth="1"/>
    <col min="15876" max="15876" width="8.42578125" style="9" customWidth="1"/>
    <col min="15877" max="15877" width="8.140625" style="9" customWidth="1"/>
    <col min="15878" max="15878" width="15.5703125" style="9" customWidth="1"/>
    <col min="15879" max="15879" width="13.140625" style="9" customWidth="1"/>
    <col min="15880" max="15880" width="16.140625" style="9" customWidth="1"/>
    <col min="15881" max="15881" width="13.85546875" style="9" customWidth="1"/>
    <col min="15882" max="15882" width="12.42578125" style="9" customWidth="1"/>
    <col min="15883" max="15883" width="10.85546875" style="9" customWidth="1"/>
    <col min="15884" max="15884" width="14.7109375" style="9" customWidth="1"/>
    <col min="15885" max="15885" width="15.140625" style="9" customWidth="1"/>
    <col min="15886" max="15886" width="14" style="9" customWidth="1"/>
    <col min="15887" max="15887" width="14.28515625" style="9" customWidth="1"/>
    <col min="15888" max="15889" width="13" style="9" customWidth="1"/>
    <col min="15890" max="15890" width="14.42578125" style="9" customWidth="1"/>
    <col min="15891" max="15891" width="12.28515625" style="9" customWidth="1"/>
    <col min="15892" max="15892" width="11.42578125" style="9" customWidth="1"/>
    <col min="15893" max="15893" width="11" style="9" customWidth="1"/>
    <col min="15894" max="15894" width="10.7109375" style="9" customWidth="1"/>
    <col min="15895" max="15895" width="0" style="9" hidden="1" customWidth="1"/>
    <col min="15896" max="16127" width="9.140625" style="9"/>
    <col min="16128" max="16128" width="4.28515625" style="9" customWidth="1"/>
    <col min="16129" max="16129" width="28.85546875" style="9" customWidth="1"/>
    <col min="16130" max="16130" width="10.42578125" style="9" customWidth="1"/>
    <col min="16131" max="16131" width="10.140625" style="9" customWidth="1"/>
    <col min="16132" max="16132" width="8.42578125" style="9" customWidth="1"/>
    <col min="16133" max="16133" width="8.140625" style="9" customWidth="1"/>
    <col min="16134" max="16134" width="15.5703125" style="9" customWidth="1"/>
    <col min="16135" max="16135" width="13.140625" style="9" customWidth="1"/>
    <col min="16136" max="16136" width="16.140625" style="9" customWidth="1"/>
    <col min="16137" max="16137" width="13.85546875" style="9" customWidth="1"/>
    <col min="16138" max="16138" width="12.42578125" style="9" customWidth="1"/>
    <col min="16139" max="16139" width="10.85546875" style="9" customWidth="1"/>
    <col min="16140" max="16140" width="14.7109375" style="9" customWidth="1"/>
    <col min="16141" max="16141" width="15.140625" style="9" customWidth="1"/>
    <col min="16142" max="16142" width="14" style="9" customWidth="1"/>
    <col min="16143" max="16143" width="14.28515625" style="9" customWidth="1"/>
    <col min="16144" max="16145" width="13" style="9" customWidth="1"/>
    <col min="16146" max="16146" width="14.42578125" style="9" customWidth="1"/>
    <col min="16147" max="16147" width="12.28515625" style="9" customWidth="1"/>
    <col min="16148" max="16148" width="11.42578125" style="9" customWidth="1"/>
    <col min="16149" max="16149" width="11" style="9" customWidth="1"/>
    <col min="16150" max="16150" width="10.7109375" style="9" customWidth="1"/>
    <col min="16151" max="16151" width="0" style="9" hidden="1" customWidth="1"/>
    <col min="16152" max="16384" width="9.140625" style="9"/>
  </cols>
  <sheetData>
    <row r="1" spans="1:98">
      <c r="A1" s="6"/>
      <c r="B1" s="6"/>
      <c r="C1" s="7" t="s">
        <v>88</v>
      </c>
      <c r="D1" s="59"/>
      <c r="E1" s="59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8"/>
    </row>
    <row r="2" spans="1:98">
      <c r="A2" s="346" t="s">
        <v>256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8"/>
    </row>
    <row r="3" spans="1:98">
      <c r="A3" s="6"/>
      <c r="B3" s="6"/>
      <c r="C3" s="7"/>
      <c r="D3" s="59"/>
      <c r="E3" s="59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4" t="s">
        <v>1</v>
      </c>
      <c r="U3" s="364"/>
      <c r="V3" s="364"/>
      <c r="W3" s="364"/>
    </row>
    <row r="4" spans="1:98" s="14" customFormat="1">
      <c r="A4" s="366" t="s">
        <v>82</v>
      </c>
      <c r="B4" s="284"/>
      <c r="C4" s="349" t="s">
        <v>3</v>
      </c>
      <c r="D4" s="279"/>
      <c r="E4" s="349" t="s">
        <v>115</v>
      </c>
      <c r="F4" s="10" t="s">
        <v>116</v>
      </c>
      <c r="G4" s="365" t="s">
        <v>92</v>
      </c>
      <c r="H4" s="365"/>
      <c r="I4" s="365"/>
      <c r="J4" s="365"/>
      <c r="K4" s="368" t="s">
        <v>90</v>
      </c>
      <c r="L4" s="146" t="s">
        <v>91</v>
      </c>
      <c r="M4" s="371" t="s">
        <v>92</v>
      </c>
      <c r="N4" s="365"/>
      <c r="O4" s="365"/>
      <c r="P4" s="365"/>
      <c r="Q4" s="369" t="s">
        <v>93</v>
      </c>
      <c r="R4" s="11" t="s">
        <v>94</v>
      </c>
      <c r="S4" s="365" t="s">
        <v>92</v>
      </c>
      <c r="T4" s="365"/>
      <c r="U4" s="365"/>
      <c r="V4" s="365"/>
      <c r="W4" s="369" t="s">
        <v>95</v>
      </c>
      <c r="X4" s="12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</row>
    <row r="5" spans="1:98" s="14" customFormat="1" ht="63.75">
      <c r="A5" s="367"/>
      <c r="B5" s="285"/>
      <c r="C5" s="350"/>
      <c r="D5" s="280" t="s">
        <v>82</v>
      </c>
      <c r="E5" s="350"/>
      <c r="F5" s="10" t="s">
        <v>97</v>
      </c>
      <c r="G5" s="15" t="s">
        <v>98</v>
      </c>
      <c r="H5" s="15" t="s">
        <v>99</v>
      </c>
      <c r="I5" s="15" t="s">
        <v>100</v>
      </c>
      <c r="J5" s="15" t="s">
        <v>101</v>
      </c>
      <c r="K5" s="368"/>
      <c r="L5" s="10" t="s">
        <v>103</v>
      </c>
      <c r="M5" s="16" t="s">
        <v>98</v>
      </c>
      <c r="N5" s="15" t="s">
        <v>99</v>
      </c>
      <c r="O5" s="15" t="s">
        <v>100</v>
      </c>
      <c r="P5" s="15" t="s">
        <v>101</v>
      </c>
      <c r="Q5" s="370"/>
      <c r="R5" s="10" t="s">
        <v>105</v>
      </c>
      <c r="S5" s="15" t="s">
        <v>98</v>
      </c>
      <c r="T5" s="15" t="s">
        <v>99</v>
      </c>
      <c r="U5" s="15" t="s">
        <v>100</v>
      </c>
      <c r="V5" s="15" t="s">
        <v>107</v>
      </c>
      <c r="W5" s="370"/>
      <c r="X5" s="17" t="s">
        <v>108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</row>
    <row r="6" spans="1:98">
      <c r="B6" s="390">
        <v>1</v>
      </c>
      <c r="C6" s="393" t="s">
        <v>28</v>
      </c>
      <c r="D6" s="220"/>
      <c r="E6" s="220"/>
      <c r="F6" s="98"/>
      <c r="G6" s="18"/>
      <c r="H6" s="18"/>
      <c r="I6" s="18"/>
      <c r="J6" s="18"/>
      <c r="K6" s="18"/>
      <c r="L6" s="98"/>
      <c r="M6" s="18"/>
      <c r="N6" s="18"/>
      <c r="O6" s="18"/>
      <c r="P6" s="18"/>
      <c r="Q6" s="18"/>
      <c r="R6" s="98"/>
      <c r="S6" s="18"/>
      <c r="T6" s="18"/>
      <c r="U6" s="18"/>
      <c r="V6" s="18"/>
      <c r="W6" s="18"/>
    </row>
    <row r="7" spans="1:98">
      <c r="B7" s="391"/>
      <c r="C7" s="394"/>
      <c r="D7" s="220"/>
      <c r="E7" s="220"/>
      <c r="F7" s="98"/>
      <c r="G7" s="18"/>
      <c r="H7" s="18"/>
      <c r="I7" s="18"/>
      <c r="J7" s="18"/>
      <c r="K7" s="18"/>
      <c r="L7" s="98"/>
      <c r="M7" s="18"/>
      <c r="N7" s="18"/>
      <c r="O7" s="18"/>
      <c r="P7" s="18"/>
      <c r="Q7" s="18"/>
      <c r="R7" s="98"/>
      <c r="S7" s="18"/>
      <c r="T7" s="18"/>
      <c r="U7" s="18"/>
      <c r="V7" s="18"/>
      <c r="W7" s="18"/>
    </row>
    <row r="8" spans="1:98">
      <c r="B8" s="391"/>
      <c r="C8" s="394"/>
      <c r="D8" s="220"/>
      <c r="E8" s="220"/>
      <c r="F8" s="98"/>
      <c r="G8" s="18"/>
      <c r="H8" s="18"/>
      <c r="I8" s="18"/>
      <c r="J8" s="18"/>
      <c r="K8" s="18"/>
      <c r="L8" s="98"/>
      <c r="M8" s="18"/>
      <c r="N8" s="18"/>
      <c r="O8" s="18"/>
      <c r="P8" s="18"/>
      <c r="Q8" s="18"/>
      <c r="R8" s="98"/>
      <c r="S8" s="18"/>
      <c r="T8" s="18"/>
      <c r="U8" s="18"/>
      <c r="V8" s="18"/>
      <c r="W8" s="18"/>
    </row>
    <row r="9" spans="1:98">
      <c r="B9" s="391"/>
      <c r="C9" s="394"/>
      <c r="D9" s="220"/>
      <c r="E9" s="220"/>
      <c r="F9" s="98"/>
      <c r="G9" s="18"/>
      <c r="H9" s="18"/>
      <c r="I9" s="18"/>
      <c r="J9" s="18"/>
      <c r="K9" s="18"/>
      <c r="L9" s="98"/>
      <c r="M9" s="18"/>
      <c r="N9" s="18"/>
      <c r="O9" s="18"/>
      <c r="P9" s="18"/>
      <c r="Q9" s="18"/>
      <c r="R9" s="98"/>
      <c r="S9" s="18"/>
      <c r="T9" s="18"/>
      <c r="U9" s="18"/>
      <c r="V9" s="18"/>
      <c r="W9" s="18"/>
    </row>
    <row r="10" spans="1:98">
      <c r="B10" s="392"/>
      <c r="C10" s="395"/>
      <c r="D10" s="220"/>
      <c r="E10" s="220"/>
      <c r="F10" s="98"/>
      <c r="G10" s="18"/>
      <c r="H10" s="18"/>
      <c r="I10" s="18"/>
      <c r="J10" s="18"/>
      <c r="K10" s="18"/>
      <c r="L10" s="98"/>
      <c r="M10" s="18"/>
      <c r="N10" s="18"/>
      <c r="O10" s="18"/>
      <c r="P10" s="18"/>
      <c r="Q10" s="18"/>
      <c r="R10" s="98"/>
      <c r="S10" s="18"/>
      <c r="T10" s="18"/>
      <c r="U10" s="18"/>
      <c r="V10" s="18"/>
      <c r="W10" s="18"/>
    </row>
    <row r="11" spans="1:98" s="13" customFormat="1">
      <c r="A11" s="238"/>
      <c r="B11" s="387" t="s">
        <v>117</v>
      </c>
      <c r="C11" s="388"/>
      <c r="D11" s="389"/>
      <c r="E11" s="239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</row>
    <row r="12" spans="1:98">
      <c r="B12" s="361">
        <f>+B6+1</f>
        <v>2</v>
      </c>
      <c r="C12" s="361" t="s">
        <v>30</v>
      </c>
      <c r="D12" s="220"/>
      <c r="E12" s="220"/>
      <c r="F12" s="98"/>
      <c r="G12" s="18"/>
      <c r="H12" s="18"/>
      <c r="I12" s="18"/>
      <c r="J12" s="18"/>
      <c r="K12" s="18"/>
      <c r="L12" s="98"/>
      <c r="M12" s="18"/>
      <c r="N12" s="18"/>
      <c r="O12" s="18"/>
      <c r="P12" s="18"/>
      <c r="Q12" s="18"/>
      <c r="R12" s="98"/>
      <c r="S12" s="18"/>
      <c r="T12" s="18"/>
      <c r="U12" s="18"/>
      <c r="V12" s="18"/>
      <c r="W12" s="18"/>
    </row>
    <row r="13" spans="1:98">
      <c r="B13" s="362"/>
      <c r="C13" s="362"/>
      <c r="D13" s="220"/>
      <c r="E13" s="220"/>
      <c r="F13" s="98"/>
      <c r="G13" s="18"/>
      <c r="H13" s="18"/>
      <c r="I13" s="18"/>
      <c r="J13" s="18"/>
      <c r="K13" s="18"/>
      <c r="L13" s="98"/>
      <c r="M13" s="18"/>
      <c r="N13" s="18"/>
      <c r="O13" s="18"/>
      <c r="P13" s="18"/>
      <c r="Q13" s="18"/>
      <c r="R13" s="98"/>
      <c r="S13" s="18"/>
      <c r="T13" s="18"/>
      <c r="U13" s="18"/>
      <c r="V13" s="18"/>
      <c r="W13" s="18"/>
    </row>
    <row r="14" spans="1:98">
      <c r="B14" s="362"/>
      <c r="C14" s="362"/>
      <c r="D14" s="220"/>
      <c r="E14" s="220"/>
      <c r="F14" s="98"/>
      <c r="G14" s="18"/>
      <c r="H14" s="18"/>
      <c r="I14" s="18"/>
      <c r="J14" s="18"/>
      <c r="K14" s="18"/>
      <c r="L14" s="98"/>
      <c r="M14" s="18"/>
      <c r="N14" s="18"/>
      <c r="O14" s="18"/>
      <c r="P14" s="18"/>
      <c r="Q14" s="18"/>
      <c r="R14" s="98"/>
      <c r="S14" s="18"/>
      <c r="T14" s="18"/>
      <c r="U14" s="18"/>
      <c r="V14" s="18"/>
      <c r="W14" s="18"/>
    </row>
    <row r="15" spans="1:98">
      <c r="B15" s="362"/>
      <c r="C15" s="362"/>
      <c r="D15" s="220"/>
      <c r="E15" s="220"/>
      <c r="F15" s="98"/>
      <c r="G15" s="18"/>
      <c r="H15" s="18"/>
      <c r="I15" s="18"/>
      <c r="J15" s="18"/>
      <c r="K15" s="18"/>
      <c r="L15" s="98"/>
      <c r="M15" s="18"/>
      <c r="N15" s="18"/>
      <c r="O15" s="18"/>
      <c r="P15" s="18"/>
      <c r="Q15" s="18"/>
      <c r="R15" s="98"/>
      <c r="S15" s="18"/>
      <c r="T15" s="18"/>
      <c r="U15" s="18"/>
      <c r="V15" s="18"/>
      <c r="W15" s="18"/>
    </row>
    <row r="16" spans="1:98">
      <c r="B16" s="363"/>
      <c r="C16" s="363"/>
      <c r="D16" s="220"/>
      <c r="E16" s="220"/>
      <c r="F16" s="98"/>
      <c r="G16" s="18"/>
      <c r="H16" s="18"/>
      <c r="I16" s="18"/>
      <c r="J16" s="18"/>
      <c r="K16" s="18"/>
      <c r="L16" s="98"/>
      <c r="M16" s="18"/>
      <c r="N16" s="18"/>
      <c r="O16" s="18"/>
      <c r="P16" s="18"/>
      <c r="Q16" s="18"/>
      <c r="R16" s="98"/>
      <c r="S16" s="18"/>
      <c r="T16" s="18"/>
      <c r="U16" s="18"/>
      <c r="V16" s="18"/>
      <c r="W16" s="18"/>
    </row>
    <row r="17" spans="1:23" s="13" customFormat="1">
      <c r="A17" s="238"/>
      <c r="B17" s="358" t="s">
        <v>118</v>
      </c>
      <c r="C17" s="359"/>
      <c r="D17" s="360"/>
      <c r="E17" s="239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</row>
    <row r="18" spans="1:23">
      <c r="B18" s="361">
        <f>+B12+1</f>
        <v>3</v>
      </c>
      <c r="C18" s="361" t="s">
        <v>32</v>
      </c>
      <c r="D18" s="220"/>
      <c r="E18" s="220"/>
      <c r="F18" s="98"/>
      <c r="G18" s="18"/>
      <c r="H18" s="18"/>
      <c r="I18" s="18"/>
      <c r="J18" s="18"/>
      <c r="K18" s="18"/>
      <c r="L18" s="98"/>
      <c r="M18" s="18"/>
      <c r="N18" s="18"/>
      <c r="O18" s="18"/>
      <c r="P18" s="18"/>
      <c r="Q18" s="18"/>
      <c r="R18" s="98"/>
      <c r="S18" s="18"/>
      <c r="T18" s="18"/>
      <c r="U18" s="18"/>
      <c r="V18" s="18"/>
      <c r="W18" s="18"/>
    </row>
    <row r="19" spans="1:23">
      <c r="B19" s="362"/>
      <c r="C19" s="362"/>
      <c r="D19" s="220"/>
      <c r="E19" s="220"/>
      <c r="F19" s="98"/>
      <c r="G19" s="18"/>
      <c r="H19" s="18"/>
      <c r="I19" s="18"/>
      <c r="J19" s="18"/>
      <c r="K19" s="18"/>
      <c r="L19" s="98"/>
      <c r="M19" s="18"/>
      <c r="N19" s="18"/>
      <c r="O19" s="18"/>
      <c r="P19" s="18"/>
      <c r="Q19" s="18"/>
      <c r="R19" s="98"/>
      <c r="S19" s="18"/>
      <c r="T19" s="18"/>
      <c r="U19" s="18"/>
      <c r="V19" s="18"/>
      <c r="W19" s="18"/>
    </row>
    <row r="20" spans="1:23">
      <c r="B20" s="362"/>
      <c r="C20" s="362"/>
      <c r="D20" s="220"/>
      <c r="E20" s="220"/>
      <c r="F20" s="98"/>
      <c r="G20" s="18"/>
      <c r="H20" s="18"/>
      <c r="I20" s="18"/>
      <c r="J20" s="18"/>
      <c r="K20" s="18"/>
      <c r="L20" s="98"/>
      <c r="M20" s="18"/>
      <c r="N20" s="18"/>
      <c r="O20" s="18"/>
      <c r="P20" s="18"/>
      <c r="Q20" s="18"/>
      <c r="R20" s="98"/>
      <c r="S20" s="18"/>
      <c r="T20" s="18"/>
      <c r="U20" s="18"/>
      <c r="V20" s="18"/>
      <c r="W20" s="18"/>
    </row>
    <row r="21" spans="1:23">
      <c r="B21" s="362"/>
      <c r="C21" s="362"/>
      <c r="D21" s="220"/>
      <c r="E21" s="220"/>
      <c r="F21" s="98"/>
      <c r="G21" s="18"/>
      <c r="H21" s="18"/>
      <c r="I21" s="18"/>
      <c r="J21" s="18"/>
      <c r="K21" s="18"/>
      <c r="L21" s="98"/>
      <c r="M21" s="18"/>
      <c r="N21" s="18"/>
      <c r="O21" s="18"/>
      <c r="P21" s="18"/>
      <c r="Q21" s="18"/>
      <c r="R21" s="98"/>
      <c r="S21" s="18"/>
      <c r="T21" s="18"/>
      <c r="U21" s="18"/>
      <c r="V21" s="18"/>
      <c r="W21" s="18"/>
    </row>
    <row r="22" spans="1:23">
      <c r="B22" s="363"/>
      <c r="C22" s="363"/>
      <c r="D22" s="220"/>
      <c r="E22" s="220"/>
      <c r="F22" s="98"/>
      <c r="G22" s="18"/>
      <c r="H22" s="18"/>
      <c r="I22" s="18"/>
      <c r="J22" s="18"/>
      <c r="K22" s="18"/>
      <c r="L22" s="98"/>
      <c r="M22" s="18"/>
      <c r="N22" s="18"/>
      <c r="O22" s="18"/>
      <c r="P22" s="18"/>
      <c r="Q22" s="18"/>
      <c r="R22" s="98"/>
      <c r="S22" s="18"/>
      <c r="T22" s="18"/>
      <c r="U22" s="18"/>
      <c r="V22" s="18"/>
      <c r="W22" s="18"/>
    </row>
    <row r="23" spans="1:23" s="13" customFormat="1">
      <c r="A23" s="238"/>
      <c r="B23" s="358" t="s">
        <v>119</v>
      </c>
      <c r="C23" s="359"/>
      <c r="D23" s="360"/>
      <c r="E23" s="239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</row>
    <row r="24" spans="1:23">
      <c r="B24" s="361">
        <f>+B18+1</f>
        <v>4</v>
      </c>
      <c r="C24" s="361" t="s">
        <v>33</v>
      </c>
      <c r="D24" s="220"/>
      <c r="E24" s="220"/>
      <c r="F24" s="98"/>
      <c r="G24" s="18"/>
      <c r="H24" s="18"/>
      <c r="I24" s="18"/>
      <c r="J24" s="18"/>
      <c r="K24" s="18"/>
      <c r="L24" s="98"/>
      <c r="M24" s="18"/>
      <c r="N24" s="18"/>
      <c r="O24" s="18"/>
      <c r="P24" s="18"/>
      <c r="Q24" s="18"/>
      <c r="R24" s="98"/>
      <c r="S24" s="18"/>
      <c r="T24" s="18"/>
      <c r="U24" s="18"/>
      <c r="V24" s="18"/>
      <c r="W24" s="18"/>
    </row>
    <row r="25" spans="1:23">
      <c r="B25" s="362"/>
      <c r="C25" s="362"/>
      <c r="D25" s="220"/>
      <c r="E25" s="220"/>
      <c r="F25" s="98"/>
      <c r="G25" s="18"/>
      <c r="H25" s="18"/>
      <c r="I25" s="18"/>
      <c r="J25" s="18"/>
      <c r="K25" s="18"/>
      <c r="L25" s="98"/>
      <c r="M25" s="18"/>
      <c r="N25" s="18"/>
      <c r="O25" s="18"/>
      <c r="P25" s="18"/>
      <c r="Q25" s="18"/>
      <c r="R25" s="98"/>
      <c r="S25" s="18"/>
      <c r="T25" s="18"/>
      <c r="U25" s="18"/>
      <c r="V25" s="18"/>
      <c r="W25" s="18"/>
    </row>
    <row r="26" spans="1:23">
      <c r="B26" s="362"/>
      <c r="C26" s="362"/>
      <c r="D26" s="220"/>
      <c r="E26" s="220"/>
      <c r="F26" s="98"/>
      <c r="G26" s="18"/>
      <c r="H26" s="18"/>
      <c r="I26" s="18"/>
      <c r="J26" s="18"/>
      <c r="K26" s="18"/>
      <c r="L26" s="98"/>
      <c r="M26" s="18"/>
      <c r="N26" s="18"/>
      <c r="O26" s="18"/>
      <c r="P26" s="18"/>
      <c r="Q26" s="18"/>
      <c r="R26" s="98"/>
      <c r="S26" s="18"/>
      <c r="T26" s="18"/>
      <c r="U26" s="18"/>
      <c r="V26" s="18"/>
      <c r="W26" s="18"/>
    </row>
    <row r="27" spans="1:23">
      <c r="B27" s="362"/>
      <c r="C27" s="362"/>
      <c r="D27" s="220"/>
      <c r="E27" s="220"/>
      <c r="F27" s="98"/>
      <c r="G27" s="18"/>
      <c r="H27" s="18"/>
      <c r="I27" s="18"/>
      <c r="J27" s="18"/>
      <c r="K27" s="18"/>
      <c r="L27" s="98"/>
      <c r="M27" s="18"/>
      <c r="N27" s="18"/>
      <c r="O27" s="18"/>
      <c r="P27" s="18"/>
      <c r="Q27" s="18"/>
      <c r="R27" s="98"/>
      <c r="S27" s="18"/>
      <c r="T27" s="18"/>
      <c r="U27" s="18"/>
      <c r="V27" s="18"/>
      <c r="W27" s="18"/>
    </row>
    <row r="28" spans="1:23">
      <c r="B28" s="363"/>
      <c r="C28" s="363"/>
      <c r="D28" s="220"/>
      <c r="E28" s="220"/>
      <c r="F28" s="98"/>
      <c r="G28" s="18"/>
      <c r="H28" s="18"/>
      <c r="I28" s="18"/>
      <c r="J28" s="18"/>
      <c r="K28" s="18"/>
      <c r="L28" s="98"/>
      <c r="M28" s="18"/>
      <c r="N28" s="18"/>
      <c r="O28" s="18"/>
      <c r="P28" s="18"/>
      <c r="Q28" s="18"/>
      <c r="R28" s="98"/>
      <c r="S28" s="18"/>
      <c r="T28" s="18"/>
      <c r="U28" s="18"/>
      <c r="V28" s="18"/>
      <c r="W28" s="18"/>
    </row>
    <row r="29" spans="1:23" s="13" customFormat="1">
      <c r="A29" s="238"/>
      <c r="B29" s="358" t="s">
        <v>120</v>
      </c>
      <c r="C29" s="359"/>
      <c r="D29" s="360"/>
      <c r="E29" s="239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</row>
    <row r="30" spans="1:23">
      <c r="B30" s="361">
        <f>+B24+1</f>
        <v>5</v>
      </c>
      <c r="C30" s="361" t="s">
        <v>34</v>
      </c>
      <c r="D30" s="220"/>
      <c r="E30" s="220"/>
      <c r="F30" s="98"/>
      <c r="G30" s="18"/>
      <c r="H30" s="18"/>
      <c r="I30" s="18"/>
      <c r="J30" s="18"/>
      <c r="K30" s="18"/>
      <c r="L30" s="98"/>
      <c r="M30" s="18"/>
      <c r="N30" s="18"/>
      <c r="O30" s="18"/>
      <c r="P30" s="18"/>
      <c r="Q30" s="18"/>
      <c r="R30" s="98"/>
      <c r="S30" s="18"/>
      <c r="T30" s="18"/>
      <c r="U30" s="18"/>
      <c r="V30" s="18"/>
      <c r="W30" s="18"/>
    </row>
    <row r="31" spans="1:23">
      <c r="B31" s="362"/>
      <c r="C31" s="362"/>
      <c r="D31" s="220"/>
      <c r="E31" s="220"/>
      <c r="F31" s="98"/>
      <c r="G31" s="18"/>
      <c r="H31" s="18"/>
      <c r="I31" s="18"/>
      <c r="J31" s="18"/>
      <c r="K31" s="18"/>
      <c r="L31" s="98"/>
      <c r="M31" s="18"/>
      <c r="N31" s="18"/>
      <c r="O31" s="18"/>
      <c r="P31" s="18"/>
      <c r="Q31" s="18"/>
      <c r="R31" s="98"/>
      <c r="S31" s="18"/>
      <c r="T31" s="18"/>
      <c r="U31" s="18"/>
      <c r="V31" s="18"/>
      <c r="W31" s="18"/>
    </row>
    <row r="32" spans="1:23">
      <c r="B32" s="362"/>
      <c r="C32" s="362"/>
      <c r="D32" s="220"/>
      <c r="E32" s="220"/>
      <c r="F32" s="98"/>
      <c r="G32" s="18"/>
      <c r="H32" s="18"/>
      <c r="I32" s="18"/>
      <c r="J32" s="18"/>
      <c r="K32" s="18"/>
      <c r="L32" s="98"/>
      <c r="M32" s="18"/>
      <c r="N32" s="18"/>
      <c r="O32" s="18"/>
      <c r="P32" s="18"/>
      <c r="Q32" s="18"/>
      <c r="R32" s="98"/>
      <c r="S32" s="18"/>
      <c r="T32" s="18"/>
      <c r="U32" s="18"/>
      <c r="V32" s="18"/>
      <c r="W32" s="18"/>
    </row>
    <row r="33" spans="1:23">
      <c r="B33" s="362"/>
      <c r="C33" s="362"/>
      <c r="D33" s="220"/>
      <c r="E33" s="220"/>
      <c r="F33" s="98"/>
      <c r="G33" s="18"/>
      <c r="H33" s="18"/>
      <c r="I33" s="18"/>
      <c r="J33" s="18"/>
      <c r="K33" s="18"/>
      <c r="L33" s="98"/>
      <c r="M33" s="18"/>
      <c r="N33" s="18"/>
      <c r="O33" s="18"/>
      <c r="P33" s="18"/>
      <c r="Q33" s="18"/>
      <c r="R33" s="98"/>
      <c r="S33" s="18"/>
      <c r="T33" s="18"/>
      <c r="U33" s="18"/>
      <c r="V33" s="18"/>
      <c r="W33" s="18"/>
    </row>
    <row r="34" spans="1:23">
      <c r="B34" s="363"/>
      <c r="C34" s="363"/>
      <c r="D34" s="220"/>
      <c r="E34" s="220"/>
      <c r="F34" s="98"/>
      <c r="G34" s="18"/>
      <c r="H34" s="18"/>
      <c r="I34" s="18"/>
      <c r="J34" s="18"/>
      <c r="K34" s="18"/>
      <c r="L34" s="98"/>
      <c r="M34" s="18"/>
      <c r="N34" s="18"/>
      <c r="O34" s="18"/>
      <c r="P34" s="18"/>
      <c r="Q34" s="18"/>
      <c r="R34" s="98"/>
      <c r="S34" s="18"/>
      <c r="T34" s="18"/>
      <c r="U34" s="18"/>
      <c r="V34" s="18"/>
      <c r="W34" s="18"/>
    </row>
    <row r="35" spans="1:23" s="13" customFormat="1">
      <c r="A35" s="238"/>
      <c r="B35" s="358" t="s">
        <v>121</v>
      </c>
      <c r="C35" s="359"/>
      <c r="D35" s="360"/>
      <c r="E35" s="239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</row>
    <row r="36" spans="1:23">
      <c r="B36" s="362"/>
      <c r="C36" s="362"/>
      <c r="D36" s="220">
        <v>1</v>
      </c>
      <c r="E36" s="291" t="s">
        <v>254</v>
      </c>
      <c r="F36" s="98">
        <v>4692.7</v>
      </c>
      <c r="G36" s="18"/>
      <c r="H36" s="18">
        <v>1369.3</v>
      </c>
      <c r="I36" s="18">
        <v>3323.4</v>
      </c>
      <c r="J36" s="18"/>
      <c r="K36" s="18"/>
      <c r="L36" s="98">
        <f>+M36+N36+O36+P36</f>
        <v>2412.5</v>
      </c>
      <c r="M36" s="18"/>
      <c r="N36" s="18">
        <v>1369.3</v>
      </c>
      <c r="O36" s="18">
        <v>1043.2</v>
      </c>
      <c r="P36" s="18"/>
      <c r="Q36" s="18"/>
      <c r="R36" s="98">
        <f t="shared" ref="R36:R39" si="0">+S36+T36+U36+V36</f>
        <v>2280.1999999999998</v>
      </c>
      <c r="S36" s="18"/>
      <c r="T36" s="18"/>
      <c r="U36" s="18">
        <v>2280.1999999999998</v>
      </c>
      <c r="V36" s="18"/>
      <c r="W36" s="18"/>
    </row>
    <row r="37" spans="1:23">
      <c r="B37" s="362"/>
      <c r="C37" s="362"/>
      <c r="D37" s="220">
        <v>2</v>
      </c>
      <c r="E37" s="291" t="s">
        <v>242</v>
      </c>
      <c r="F37" s="98">
        <v>300</v>
      </c>
      <c r="G37" s="18"/>
      <c r="H37" s="18">
        <v>300</v>
      </c>
      <c r="I37" s="18">
        <v>0</v>
      </c>
      <c r="J37" s="18"/>
      <c r="K37" s="18"/>
      <c r="L37" s="98">
        <f t="shared" ref="L36:L39" si="1">+M37+N37+O37+P37</f>
        <v>300</v>
      </c>
      <c r="M37" s="18"/>
      <c r="N37" s="18">
        <v>300</v>
      </c>
      <c r="O37" s="18"/>
      <c r="P37" s="18"/>
      <c r="Q37" s="18"/>
      <c r="R37" s="98">
        <f t="shared" si="0"/>
        <v>0</v>
      </c>
      <c r="S37" s="18"/>
      <c r="T37" s="18"/>
      <c r="U37" s="18">
        <v>0</v>
      </c>
      <c r="V37" s="18"/>
      <c r="W37" s="18"/>
    </row>
    <row r="38" spans="1:23">
      <c r="B38" s="362"/>
      <c r="C38" s="362"/>
      <c r="D38" s="288">
        <v>3</v>
      </c>
      <c r="E38" s="291" t="s">
        <v>243</v>
      </c>
      <c r="F38" s="98">
        <v>250.4</v>
      </c>
      <c r="G38" s="18"/>
      <c r="H38" s="18"/>
      <c r="I38" s="18">
        <v>250.4</v>
      </c>
      <c r="J38" s="18"/>
      <c r="K38" s="18"/>
      <c r="L38" s="98">
        <f t="shared" si="1"/>
        <v>250.4</v>
      </c>
      <c r="M38" s="18"/>
      <c r="N38" s="18">
        <v>0</v>
      </c>
      <c r="O38" s="18">
        <v>250.4</v>
      </c>
      <c r="P38" s="18"/>
      <c r="Q38" s="18"/>
      <c r="R38" s="98">
        <f t="shared" si="0"/>
        <v>0</v>
      </c>
      <c r="S38" s="18"/>
      <c r="T38" s="18"/>
      <c r="U38" s="18"/>
      <c r="V38" s="18"/>
      <c r="W38" s="18"/>
    </row>
    <row r="39" spans="1:23">
      <c r="B39" s="362"/>
      <c r="C39" s="362"/>
      <c r="D39" s="288">
        <v>4</v>
      </c>
      <c r="E39" s="291" t="s">
        <v>255</v>
      </c>
      <c r="F39" s="98">
        <v>4187.2</v>
      </c>
      <c r="G39" s="18"/>
      <c r="H39" s="18">
        <v>0</v>
      </c>
      <c r="I39" s="18">
        <v>4187.2</v>
      </c>
      <c r="J39" s="18"/>
      <c r="K39" s="18"/>
      <c r="L39" s="98">
        <f t="shared" si="1"/>
        <v>0</v>
      </c>
      <c r="M39" s="18"/>
      <c r="N39" s="18">
        <v>0</v>
      </c>
      <c r="O39" s="18">
        <v>0</v>
      </c>
      <c r="P39" s="18"/>
      <c r="Q39" s="18"/>
      <c r="R39" s="98">
        <f t="shared" si="0"/>
        <v>4187.2</v>
      </c>
      <c r="S39" s="18"/>
      <c r="T39" s="18"/>
      <c r="U39" s="18">
        <v>4187.2</v>
      </c>
      <c r="V39" s="18"/>
      <c r="W39" s="18"/>
    </row>
    <row r="40" spans="1:23" s="13" customFormat="1">
      <c r="A40" s="238"/>
      <c r="B40" s="358" t="s">
        <v>122</v>
      </c>
      <c r="C40" s="359"/>
      <c r="D40" s="360"/>
      <c r="E40" s="239"/>
      <c r="F40" s="240">
        <f>SUM(F36:F39)</f>
        <v>9430.2999999999993</v>
      </c>
      <c r="G40" s="240">
        <f>SUM(G36:G39)</f>
        <v>0</v>
      </c>
      <c r="H40" s="240">
        <f>SUM(H36:H39)</f>
        <v>1669.3</v>
      </c>
      <c r="I40" s="240">
        <f>SUM(I36:I39)</f>
        <v>7761</v>
      </c>
      <c r="J40" s="240">
        <f>SUM(J36:J39)</f>
        <v>0</v>
      </c>
      <c r="K40" s="240">
        <f>SUM(K36:K39)</f>
        <v>0</v>
      </c>
      <c r="L40" s="240">
        <f>SUM(L36:L39)</f>
        <v>2962.9</v>
      </c>
      <c r="M40" s="240">
        <f>SUM(M36:M39)</f>
        <v>0</v>
      </c>
      <c r="N40" s="240">
        <f>SUM(N36:N39)</f>
        <v>1669.3</v>
      </c>
      <c r="O40" s="240">
        <f>SUM(O36:O39)</f>
        <v>1293.6000000000001</v>
      </c>
      <c r="P40" s="240">
        <f>SUM(P36:P39)</f>
        <v>0</v>
      </c>
      <c r="Q40" s="240">
        <f>SUM(Q36:Q39)</f>
        <v>0</v>
      </c>
      <c r="R40" s="240">
        <f>SUM(R36:R39)</f>
        <v>6467.4</v>
      </c>
      <c r="S40" s="240">
        <f>SUM(S36:S39)</f>
        <v>0</v>
      </c>
      <c r="T40" s="240">
        <f>SUM(T36:T39)</f>
        <v>0</v>
      </c>
      <c r="U40" s="240">
        <f>SUM(U36:U39)</f>
        <v>6467.4</v>
      </c>
      <c r="V40" s="240">
        <f>SUM(V36:V39)</f>
        <v>0</v>
      </c>
      <c r="W40" s="240">
        <f>SUM(W36:W39)</f>
        <v>0</v>
      </c>
    </row>
    <row r="41" spans="1:23">
      <c r="B41" s="361" t="e">
        <f>+#REF!+1</f>
        <v>#REF!</v>
      </c>
      <c r="C41" s="361" t="s">
        <v>36</v>
      </c>
      <c r="D41" s="220"/>
      <c r="E41" s="220"/>
      <c r="F41" s="98"/>
      <c r="G41" s="18"/>
      <c r="H41" s="18"/>
      <c r="I41" s="18"/>
      <c r="J41" s="18"/>
      <c r="K41" s="18"/>
      <c r="L41" s="98"/>
      <c r="M41" s="18"/>
      <c r="N41" s="18"/>
      <c r="O41" s="18"/>
      <c r="P41" s="18"/>
      <c r="Q41" s="18"/>
      <c r="R41" s="98"/>
      <c r="S41" s="18"/>
      <c r="T41" s="18"/>
      <c r="U41" s="18"/>
      <c r="V41" s="18"/>
      <c r="W41" s="18"/>
    </row>
    <row r="42" spans="1:23">
      <c r="B42" s="362"/>
      <c r="C42" s="362"/>
      <c r="D42" s="220"/>
      <c r="E42" s="220"/>
      <c r="F42" s="98"/>
      <c r="G42" s="18"/>
      <c r="H42" s="18"/>
      <c r="I42" s="18"/>
      <c r="J42" s="18"/>
      <c r="K42" s="18"/>
      <c r="L42" s="98"/>
      <c r="M42" s="18"/>
      <c r="N42" s="18"/>
      <c r="O42" s="18"/>
      <c r="P42" s="18"/>
      <c r="Q42" s="18"/>
      <c r="R42" s="98"/>
      <c r="S42" s="18"/>
      <c r="T42" s="18"/>
      <c r="U42" s="18"/>
      <c r="V42" s="18"/>
      <c r="W42" s="18"/>
    </row>
    <row r="43" spans="1:23">
      <c r="B43" s="362"/>
      <c r="C43" s="362"/>
      <c r="D43" s="220"/>
      <c r="E43" s="220"/>
      <c r="F43" s="98"/>
      <c r="G43" s="18"/>
      <c r="H43" s="18"/>
      <c r="I43" s="18"/>
      <c r="J43" s="18"/>
      <c r="K43" s="18"/>
      <c r="L43" s="98"/>
      <c r="M43" s="18"/>
      <c r="N43" s="18"/>
      <c r="O43" s="18"/>
      <c r="P43" s="18"/>
      <c r="Q43" s="18"/>
      <c r="R43" s="98"/>
      <c r="S43" s="18"/>
      <c r="T43" s="18"/>
      <c r="U43" s="18"/>
      <c r="V43" s="18"/>
      <c r="W43" s="18"/>
    </row>
    <row r="44" spans="1:23">
      <c r="B44" s="362"/>
      <c r="C44" s="362"/>
      <c r="D44" s="220"/>
      <c r="E44" s="220"/>
      <c r="F44" s="98"/>
      <c r="G44" s="18"/>
      <c r="H44" s="18"/>
      <c r="I44" s="18"/>
      <c r="J44" s="18"/>
      <c r="K44" s="18"/>
      <c r="L44" s="98"/>
      <c r="M44" s="18"/>
      <c r="N44" s="18"/>
      <c r="O44" s="18"/>
      <c r="P44" s="18"/>
      <c r="Q44" s="18"/>
      <c r="R44" s="98"/>
      <c r="S44" s="18"/>
      <c r="T44" s="18"/>
      <c r="U44" s="18"/>
      <c r="V44" s="18"/>
      <c r="W44" s="18"/>
    </row>
    <row r="45" spans="1:23">
      <c r="B45" s="363"/>
      <c r="C45" s="363"/>
      <c r="D45" s="220"/>
      <c r="E45" s="220"/>
      <c r="F45" s="98"/>
      <c r="G45" s="18"/>
      <c r="H45" s="18"/>
      <c r="I45" s="18"/>
      <c r="J45" s="18"/>
      <c r="K45" s="18"/>
      <c r="L45" s="98"/>
      <c r="M45" s="18"/>
      <c r="N45" s="18"/>
      <c r="O45" s="18"/>
      <c r="P45" s="18"/>
      <c r="Q45" s="18"/>
      <c r="R45" s="98"/>
      <c r="S45" s="18"/>
      <c r="T45" s="18"/>
      <c r="U45" s="18"/>
      <c r="V45" s="18"/>
      <c r="W45" s="18"/>
    </row>
    <row r="46" spans="1:23" s="13" customFormat="1">
      <c r="A46" s="238"/>
      <c r="B46" s="358" t="s">
        <v>123</v>
      </c>
      <c r="C46" s="359"/>
      <c r="D46" s="360"/>
      <c r="E46" s="239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</row>
    <row r="47" spans="1:23">
      <c r="B47" s="361" t="e">
        <f>+B41+1</f>
        <v>#REF!</v>
      </c>
      <c r="C47" s="361" t="s">
        <v>37</v>
      </c>
      <c r="D47" s="220"/>
      <c r="E47" s="220"/>
      <c r="F47" s="98"/>
      <c r="G47" s="18"/>
      <c r="H47" s="18"/>
      <c r="I47" s="18"/>
      <c r="J47" s="18"/>
      <c r="K47" s="18"/>
      <c r="L47" s="98"/>
      <c r="M47" s="18"/>
      <c r="N47" s="18"/>
      <c r="O47" s="18"/>
      <c r="P47" s="18"/>
      <c r="Q47" s="18"/>
      <c r="R47" s="98"/>
      <c r="S47" s="18"/>
      <c r="T47" s="18"/>
      <c r="U47" s="18"/>
      <c r="V47" s="18"/>
      <c r="W47" s="18"/>
    </row>
    <row r="48" spans="1:23">
      <c r="B48" s="362"/>
      <c r="C48" s="362"/>
      <c r="D48" s="220"/>
      <c r="E48" s="220"/>
      <c r="F48" s="98"/>
      <c r="G48" s="18"/>
      <c r="H48" s="18"/>
      <c r="I48" s="18"/>
      <c r="J48" s="18"/>
      <c r="K48" s="18"/>
      <c r="L48" s="98"/>
      <c r="M48" s="18"/>
      <c r="N48" s="18"/>
      <c r="O48" s="18"/>
      <c r="P48" s="18"/>
      <c r="Q48" s="18"/>
      <c r="R48" s="98"/>
      <c r="S48" s="18"/>
      <c r="T48" s="18"/>
      <c r="U48" s="18"/>
      <c r="V48" s="18"/>
      <c r="W48" s="18"/>
    </row>
    <row r="49" spans="1:23">
      <c r="B49" s="362"/>
      <c r="C49" s="362"/>
      <c r="D49" s="220"/>
      <c r="E49" s="220"/>
      <c r="F49" s="98"/>
      <c r="G49" s="18"/>
      <c r="H49" s="18"/>
      <c r="I49" s="18"/>
      <c r="J49" s="18"/>
      <c r="K49" s="18"/>
      <c r="L49" s="98"/>
      <c r="M49" s="18"/>
      <c r="N49" s="18"/>
      <c r="O49" s="18"/>
      <c r="P49" s="18"/>
      <c r="Q49" s="18"/>
      <c r="R49" s="98"/>
      <c r="S49" s="18"/>
      <c r="T49" s="18"/>
      <c r="U49" s="18"/>
      <c r="V49" s="18"/>
      <c r="W49" s="18"/>
    </row>
    <row r="50" spans="1:23">
      <c r="B50" s="362"/>
      <c r="C50" s="362"/>
      <c r="D50" s="220"/>
      <c r="E50" s="220"/>
      <c r="F50" s="98"/>
      <c r="G50" s="18"/>
      <c r="H50" s="18"/>
      <c r="I50" s="18"/>
      <c r="J50" s="18"/>
      <c r="K50" s="18"/>
      <c r="L50" s="98"/>
      <c r="M50" s="18"/>
      <c r="N50" s="18"/>
      <c r="O50" s="18"/>
      <c r="P50" s="18"/>
      <c r="Q50" s="18"/>
      <c r="R50" s="98"/>
      <c r="S50" s="18"/>
      <c r="T50" s="18"/>
      <c r="U50" s="18"/>
      <c r="V50" s="18"/>
      <c r="W50" s="18"/>
    </row>
    <row r="51" spans="1:23">
      <c r="B51" s="363"/>
      <c r="C51" s="363"/>
      <c r="D51" s="220"/>
      <c r="E51" s="220"/>
      <c r="F51" s="98"/>
      <c r="G51" s="18"/>
      <c r="H51" s="18"/>
      <c r="I51" s="18"/>
      <c r="J51" s="18"/>
      <c r="K51" s="18"/>
      <c r="L51" s="98"/>
      <c r="M51" s="18"/>
      <c r="N51" s="18"/>
      <c r="O51" s="18"/>
      <c r="P51" s="18"/>
      <c r="Q51" s="18"/>
      <c r="R51" s="98"/>
      <c r="S51" s="18"/>
      <c r="T51" s="18"/>
      <c r="U51" s="18"/>
      <c r="V51" s="18"/>
      <c r="W51" s="18"/>
    </row>
    <row r="52" spans="1:23" s="13" customFormat="1">
      <c r="A52" s="238"/>
      <c r="B52" s="358" t="s">
        <v>124</v>
      </c>
      <c r="C52" s="359"/>
      <c r="D52" s="360"/>
      <c r="E52" s="239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</row>
    <row r="53" spans="1:23">
      <c r="B53" s="361" t="e">
        <f>+B47+1</f>
        <v>#REF!</v>
      </c>
      <c r="C53" s="361" t="s">
        <v>38</v>
      </c>
      <c r="D53" s="220"/>
      <c r="E53" s="220"/>
      <c r="F53" s="98"/>
      <c r="G53" s="18"/>
      <c r="H53" s="18"/>
      <c r="I53" s="18"/>
      <c r="J53" s="18"/>
      <c r="K53" s="18"/>
      <c r="L53" s="98"/>
      <c r="M53" s="18"/>
      <c r="N53" s="18"/>
      <c r="O53" s="18"/>
      <c r="P53" s="18"/>
      <c r="Q53" s="18"/>
      <c r="R53" s="98"/>
      <c r="S53" s="18"/>
      <c r="T53" s="18"/>
      <c r="U53" s="18"/>
      <c r="V53" s="18"/>
      <c r="W53" s="18"/>
    </row>
    <row r="54" spans="1:23">
      <c r="B54" s="362"/>
      <c r="C54" s="362"/>
      <c r="D54" s="220"/>
      <c r="E54" s="220"/>
      <c r="F54" s="98"/>
      <c r="G54" s="18"/>
      <c r="H54" s="18"/>
      <c r="I54" s="18"/>
      <c r="J54" s="18"/>
      <c r="K54" s="18"/>
      <c r="L54" s="98"/>
      <c r="M54" s="18"/>
      <c r="N54" s="18"/>
      <c r="O54" s="18"/>
      <c r="P54" s="18"/>
      <c r="Q54" s="18"/>
      <c r="R54" s="98"/>
      <c r="S54" s="18"/>
      <c r="T54" s="18"/>
      <c r="U54" s="18"/>
      <c r="V54" s="18"/>
      <c r="W54" s="18"/>
    </row>
    <row r="55" spans="1:23">
      <c r="B55" s="362"/>
      <c r="C55" s="362"/>
      <c r="D55" s="220"/>
      <c r="E55" s="220"/>
      <c r="F55" s="98"/>
      <c r="G55" s="18"/>
      <c r="H55" s="18"/>
      <c r="I55" s="18"/>
      <c r="J55" s="18"/>
      <c r="K55" s="18"/>
      <c r="L55" s="98"/>
      <c r="M55" s="18"/>
      <c r="N55" s="18"/>
      <c r="O55" s="18"/>
      <c r="P55" s="18"/>
      <c r="Q55" s="18"/>
      <c r="R55" s="98"/>
      <c r="S55" s="18"/>
      <c r="T55" s="18"/>
      <c r="U55" s="18"/>
      <c r="V55" s="18"/>
      <c r="W55" s="18"/>
    </row>
    <row r="56" spans="1:23">
      <c r="B56" s="362"/>
      <c r="C56" s="362"/>
      <c r="D56" s="220"/>
      <c r="E56" s="220"/>
      <c r="F56" s="98"/>
      <c r="G56" s="18"/>
      <c r="H56" s="18"/>
      <c r="I56" s="18"/>
      <c r="J56" s="18"/>
      <c r="K56" s="18"/>
      <c r="L56" s="98"/>
      <c r="M56" s="18"/>
      <c r="N56" s="18"/>
      <c r="O56" s="18"/>
      <c r="P56" s="18"/>
      <c r="Q56" s="18"/>
      <c r="R56" s="98"/>
      <c r="S56" s="18"/>
      <c r="T56" s="18"/>
      <c r="U56" s="18"/>
      <c r="V56" s="18"/>
      <c r="W56" s="18"/>
    </row>
    <row r="57" spans="1:23">
      <c r="B57" s="363"/>
      <c r="C57" s="363"/>
      <c r="D57" s="220"/>
      <c r="E57" s="220"/>
      <c r="F57" s="98"/>
      <c r="G57" s="18"/>
      <c r="H57" s="18"/>
      <c r="I57" s="18"/>
      <c r="J57" s="18"/>
      <c r="K57" s="18"/>
      <c r="L57" s="98"/>
      <c r="M57" s="18"/>
      <c r="N57" s="18"/>
      <c r="O57" s="18"/>
      <c r="P57" s="18"/>
      <c r="Q57" s="18"/>
      <c r="R57" s="98"/>
      <c r="S57" s="18"/>
      <c r="T57" s="18"/>
      <c r="U57" s="18"/>
      <c r="V57" s="18"/>
      <c r="W57" s="18"/>
    </row>
    <row r="58" spans="1:23" s="13" customFormat="1">
      <c r="A58" s="238"/>
      <c r="B58" s="358" t="s">
        <v>125</v>
      </c>
      <c r="C58" s="359"/>
      <c r="D58" s="360"/>
      <c r="E58" s="239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</row>
    <row r="59" spans="1:23">
      <c r="B59" s="361" t="e">
        <f>+B53+1</f>
        <v>#REF!</v>
      </c>
      <c r="C59" s="361" t="s">
        <v>39</v>
      </c>
      <c r="D59" s="220"/>
      <c r="E59" s="220"/>
      <c r="F59" s="98"/>
      <c r="G59" s="18"/>
      <c r="H59" s="18"/>
      <c r="I59" s="18"/>
      <c r="J59" s="18"/>
      <c r="K59" s="18"/>
      <c r="L59" s="98"/>
      <c r="M59" s="18"/>
      <c r="N59" s="18"/>
      <c r="O59" s="18"/>
      <c r="P59" s="18"/>
      <c r="Q59" s="18"/>
      <c r="R59" s="98"/>
      <c r="S59" s="18"/>
      <c r="T59" s="18"/>
      <c r="U59" s="18"/>
      <c r="V59" s="18"/>
      <c r="W59" s="18"/>
    </row>
    <row r="60" spans="1:23">
      <c r="B60" s="362"/>
      <c r="C60" s="362"/>
      <c r="D60" s="220"/>
      <c r="E60" s="220"/>
      <c r="F60" s="98"/>
      <c r="G60" s="18"/>
      <c r="H60" s="18"/>
      <c r="I60" s="18"/>
      <c r="J60" s="18"/>
      <c r="K60" s="18"/>
      <c r="L60" s="98"/>
      <c r="M60" s="18"/>
      <c r="N60" s="18"/>
      <c r="O60" s="18"/>
      <c r="P60" s="18"/>
      <c r="Q60" s="18"/>
      <c r="R60" s="98"/>
      <c r="S60" s="18"/>
      <c r="T60" s="18"/>
      <c r="U60" s="18"/>
      <c r="V60" s="18"/>
      <c r="W60" s="18"/>
    </row>
    <row r="61" spans="1:23">
      <c r="B61" s="362"/>
      <c r="C61" s="362"/>
      <c r="D61" s="220"/>
      <c r="E61" s="220"/>
      <c r="F61" s="98"/>
      <c r="G61" s="18"/>
      <c r="H61" s="18"/>
      <c r="I61" s="18"/>
      <c r="J61" s="18"/>
      <c r="K61" s="18"/>
      <c r="L61" s="98"/>
      <c r="M61" s="18"/>
      <c r="N61" s="18"/>
      <c r="O61" s="18"/>
      <c r="P61" s="18"/>
      <c r="Q61" s="18"/>
      <c r="R61" s="98"/>
      <c r="S61" s="18"/>
      <c r="T61" s="18"/>
      <c r="U61" s="18"/>
      <c r="V61" s="18"/>
      <c r="W61" s="18"/>
    </row>
    <row r="62" spans="1:23">
      <c r="B62" s="362"/>
      <c r="C62" s="362"/>
      <c r="D62" s="220"/>
      <c r="E62" s="220"/>
      <c r="F62" s="98"/>
      <c r="G62" s="18"/>
      <c r="H62" s="18"/>
      <c r="I62" s="18"/>
      <c r="J62" s="18"/>
      <c r="K62" s="18"/>
      <c r="L62" s="98"/>
      <c r="M62" s="18"/>
      <c r="N62" s="18"/>
      <c r="O62" s="18"/>
      <c r="P62" s="18"/>
      <c r="Q62" s="18"/>
      <c r="R62" s="98"/>
      <c r="S62" s="18"/>
      <c r="T62" s="18"/>
      <c r="U62" s="18"/>
      <c r="V62" s="18"/>
      <c r="W62" s="18"/>
    </row>
    <row r="63" spans="1:23">
      <c r="B63" s="363"/>
      <c r="C63" s="363"/>
      <c r="D63" s="220"/>
      <c r="E63" s="220"/>
      <c r="F63" s="98"/>
      <c r="G63" s="18"/>
      <c r="H63" s="18"/>
      <c r="I63" s="18"/>
      <c r="J63" s="18"/>
      <c r="K63" s="18"/>
      <c r="L63" s="98"/>
      <c r="M63" s="18"/>
      <c r="N63" s="18"/>
      <c r="O63" s="18"/>
      <c r="P63" s="18"/>
      <c r="Q63" s="18"/>
      <c r="R63" s="98"/>
      <c r="S63" s="18"/>
      <c r="T63" s="18"/>
      <c r="U63" s="18"/>
      <c r="V63" s="18"/>
      <c r="W63" s="18"/>
    </row>
    <row r="64" spans="1:23" s="13" customFormat="1">
      <c r="A64" s="238"/>
      <c r="B64" s="358" t="s">
        <v>126</v>
      </c>
      <c r="C64" s="359"/>
      <c r="D64" s="360"/>
      <c r="E64" s="239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</row>
    <row r="65" spans="1:23">
      <c r="B65" s="361" t="e">
        <f>+B59+1</f>
        <v>#REF!</v>
      </c>
      <c r="C65" s="361" t="s">
        <v>40</v>
      </c>
      <c r="D65" s="220"/>
      <c r="E65" s="220"/>
      <c r="F65" s="98"/>
      <c r="G65" s="18"/>
      <c r="H65" s="18"/>
      <c r="I65" s="18"/>
      <c r="J65" s="18"/>
      <c r="K65" s="18"/>
      <c r="L65" s="98"/>
      <c r="M65" s="18"/>
      <c r="N65" s="18"/>
      <c r="O65" s="18"/>
      <c r="P65" s="18"/>
      <c r="Q65" s="18"/>
      <c r="R65" s="98"/>
      <c r="S65" s="18"/>
      <c r="T65" s="18"/>
      <c r="U65" s="18"/>
      <c r="V65" s="18"/>
      <c r="W65" s="18"/>
    </row>
    <row r="66" spans="1:23">
      <c r="B66" s="362"/>
      <c r="C66" s="362"/>
      <c r="D66" s="220"/>
      <c r="E66" s="220"/>
      <c r="F66" s="98"/>
      <c r="G66" s="18"/>
      <c r="H66" s="18"/>
      <c r="I66" s="18"/>
      <c r="J66" s="18"/>
      <c r="K66" s="18"/>
      <c r="L66" s="98"/>
      <c r="M66" s="18"/>
      <c r="N66" s="18"/>
      <c r="O66" s="18"/>
      <c r="P66" s="18"/>
      <c r="Q66" s="18"/>
      <c r="R66" s="98"/>
      <c r="S66" s="18"/>
      <c r="T66" s="18"/>
      <c r="U66" s="18"/>
      <c r="V66" s="18"/>
      <c r="W66" s="18"/>
    </row>
    <row r="67" spans="1:23">
      <c r="B67" s="362"/>
      <c r="C67" s="362"/>
      <c r="D67" s="220"/>
      <c r="E67" s="220"/>
      <c r="F67" s="98"/>
      <c r="G67" s="18"/>
      <c r="H67" s="18"/>
      <c r="I67" s="18"/>
      <c r="J67" s="18"/>
      <c r="K67" s="18"/>
      <c r="L67" s="98"/>
      <c r="M67" s="18"/>
      <c r="N67" s="18"/>
      <c r="O67" s="18"/>
      <c r="P67" s="18"/>
      <c r="Q67" s="18"/>
      <c r="R67" s="98"/>
      <c r="S67" s="18"/>
      <c r="T67" s="18"/>
      <c r="U67" s="18"/>
      <c r="V67" s="18"/>
      <c r="W67" s="18"/>
    </row>
    <row r="68" spans="1:23">
      <c r="B68" s="362"/>
      <c r="C68" s="362"/>
      <c r="D68" s="220"/>
      <c r="E68" s="220"/>
      <c r="F68" s="98"/>
      <c r="G68" s="18"/>
      <c r="H68" s="18"/>
      <c r="I68" s="18"/>
      <c r="J68" s="18"/>
      <c r="K68" s="18"/>
      <c r="L68" s="98"/>
      <c r="M68" s="18"/>
      <c r="N68" s="18"/>
      <c r="O68" s="18"/>
      <c r="P68" s="18"/>
      <c r="Q68" s="18"/>
      <c r="R68" s="98"/>
      <c r="S68" s="18"/>
      <c r="T68" s="18"/>
      <c r="U68" s="18"/>
      <c r="V68" s="18"/>
      <c r="W68" s="18"/>
    </row>
    <row r="69" spans="1:23">
      <c r="B69" s="363"/>
      <c r="C69" s="363"/>
      <c r="D69" s="220"/>
      <c r="E69" s="220"/>
      <c r="F69" s="98"/>
      <c r="G69" s="18"/>
      <c r="H69" s="18"/>
      <c r="I69" s="18"/>
      <c r="J69" s="18"/>
      <c r="K69" s="18"/>
      <c r="L69" s="98"/>
      <c r="M69" s="18"/>
      <c r="N69" s="18"/>
      <c r="O69" s="18"/>
      <c r="P69" s="18"/>
      <c r="Q69" s="18"/>
      <c r="R69" s="98"/>
      <c r="S69" s="18"/>
      <c r="T69" s="18"/>
      <c r="U69" s="18"/>
      <c r="V69" s="18"/>
      <c r="W69" s="18"/>
    </row>
    <row r="70" spans="1:23" s="13" customFormat="1">
      <c r="A70" s="238"/>
      <c r="B70" s="358" t="s">
        <v>127</v>
      </c>
      <c r="C70" s="359"/>
      <c r="D70" s="360"/>
      <c r="E70" s="239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</row>
    <row r="71" spans="1:23">
      <c r="B71" s="361" t="e">
        <f>+B65+1</f>
        <v>#REF!</v>
      </c>
      <c r="C71" s="361" t="s">
        <v>41</v>
      </c>
      <c r="D71" s="220"/>
      <c r="E71" s="220"/>
      <c r="F71" s="98"/>
      <c r="G71" s="18"/>
      <c r="H71" s="18"/>
      <c r="I71" s="18"/>
      <c r="J71" s="18"/>
      <c r="K71" s="18"/>
      <c r="L71" s="98"/>
      <c r="M71" s="18"/>
      <c r="N71" s="18"/>
      <c r="O71" s="18"/>
      <c r="P71" s="18"/>
      <c r="Q71" s="18"/>
      <c r="R71" s="98"/>
      <c r="S71" s="18"/>
      <c r="T71" s="18"/>
      <c r="U71" s="18"/>
      <c r="V71" s="18"/>
      <c r="W71" s="18"/>
    </row>
    <row r="72" spans="1:23">
      <c r="B72" s="362"/>
      <c r="C72" s="362"/>
      <c r="D72" s="220"/>
      <c r="E72" s="220"/>
      <c r="F72" s="98"/>
      <c r="G72" s="18"/>
      <c r="H72" s="18"/>
      <c r="I72" s="18"/>
      <c r="J72" s="18"/>
      <c r="K72" s="18"/>
      <c r="L72" s="98"/>
      <c r="M72" s="18"/>
      <c r="N72" s="18"/>
      <c r="O72" s="18"/>
      <c r="P72" s="18"/>
      <c r="Q72" s="18"/>
      <c r="R72" s="98"/>
      <c r="S72" s="18"/>
      <c r="T72" s="18"/>
      <c r="U72" s="18"/>
      <c r="V72" s="18"/>
      <c r="W72" s="18"/>
    </row>
    <row r="73" spans="1:23">
      <c r="B73" s="362"/>
      <c r="C73" s="362"/>
      <c r="D73" s="220"/>
      <c r="E73" s="220"/>
      <c r="F73" s="98"/>
      <c r="G73" s="18"/>
      <c r="H73" s="18"/>
      <c r="I73" s="18"/>
      <c r="J73" s="18"/>
      <c r="K73" s="18"/>
      <c r="L73" s="98"/>
      <c r="M73" s="18"/>
      <c r="N73" s="18"/>
      <c r="O73" s="18"/>
      <c r="P73" s="18"/>
      <c r="Q73" s="18"/>
      <c r="R73" s="98"/>
      <c r="S73" s="18"/>
      <c r="T73" s="18"/>
      <c r="U73" s="18"/>
      <c r="V73" s="18"/>
      <c r="W73" s="18"/>
    </row>
    <row r="74" spans="1:23">
      <c r="B74" s="362"/>
      <c r="C74" s="362"/>
      <c r="D74" s="220"/>
      <c r="E74" s="220"/>
      <c r="F74" s="98"/>
      <c r="G74" s="18"/>
      <c r="H74" s="18"/>
      <c r="I74" s="18"/>
      <c r="J74" s="18"/>
      <c r="K74" s="18"/>
      <c r="L74" s="98"/>
      <c r="M74" s="18"/>
      <c r="N74" s="18"/>
      <c r="O74" s="18"/>
      <c r="P74" s="18"/>
      <c r="Q74" s="18"/>
      <c r="R74" s="98"/>
      <c r="S74" s="18"/>
      <c r="T74" s="18"/>
      <c r="U74" s="18"/>
      <c r="V74" s="18"/>
      <c r="W74" s="18"/>
    </row>
    <row r="75" spans="1:23">
      <c r="B75" s="363"/>
      <c r="C75" s="363"/>
      <c r="D75" s="220"/>
      <c r="E75" s="220"/>
      <c r="F75" s="98"/>
      <c r="G75" s="18"/>
      <c r="H75" s="18"/>
      <c r="I75" s="18"/>
      <c r="J75" s="18"/>
      <c r="K75" s="18"/>
      <c r="L75" s="98"/>
      <c r="M75" s="18"/>
      <c r="N75" s="18"/>
      <c r="O75" s="18"/>
      <c r="P75" s="18"/>
      <c r="Q75" s="18"/>
      <c r="R75" s="98"/>
      <c r="S75" s="18"/>
      <c r="T75" s="18"/>
      <c r="U75" s="18"/>
      <c r="V75" s="18"/>
      <c r="W75" s="18"/>
    </row>
    <row r="76" spans="1:23" s="13" customFormat="1">
      <c r="A76" s="238"/>
      <c r="B76" s="358" t="s">
        <v>128</v>
      </c>
      <c r="C76" s="359"/>
      <c r="D76" s="360"/>
      <c r="E76" s="239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</row>
    <row r="77" spans="1:23">
      <c r="B77" s="361" t="e">
        <f>+B71+1</f>
        <v>#REF!</v>
      </c>
      <c r="C77" s="361" t="s">
        <v>42</v>
      </c>
      <c r="D77" s="220"/>
      <c r="E77" s="220"/>
      <c r="F77" s="98"/>
      <c r="G77" s="18"/>
      <c r="H77" s="18"/>
      <c r="I77" s="18"/>
      <c r="J77" s="18"/>
      <c r="K77" s="18"/>
      <c r="L77" s="98"/>
      <c r="M77" s="18"/>
      <c r="N77" s="18"/>
      <c r="O77" s="18"/>
      <c r="P77" s="18"/>
      <c r="Q77" s="18"/>
      <c r="R77" s="98"/>
      <c r="S77" s="18"/>
      <c r="T77" s="18"/>
      <c r="U77" s="18"/>
      <c r="V77" s="18"/>
      <c r="W77" s="18"/>
    </row>
    <row r="78" spans="1:23">
      <c r="B78" s="362"/>
      <c r="C78" s="362"/>
      <c r="D78" s="220"/>
      <c r="E78" s="220"/>
      <c r="F78" s="98"/>
      <c r="G78" s="18"/>
      <c r="H78" s="18"/>
      <c r="I78" s="18"/>
      <c r="J78" s="18"/>
      <c r="K78" s="18"/>
      <c r="L78" s="98"/>
      <c r="M78" s="18"/>
      <c r="N78" s="18"/>
      <c r="O78" s="18"/>
      <c r="P78" s="18"/>
      <c r="Q78" s="18"/>
      <c r="R78" s="98"/>
      <c r="S78" s="18"/>
      <c r="T78" s="18"/>
      <c r="U78" s="18"/>
      <c r="V78" s="18"/>
      <c r="W78" s="18"/>
    </row>
    <row r="79" spans="1:23">
      <c r="B79" s="362"/>
      <c r="C79" s="362"/>
      <c r="D79" s="220"/>
      <c r="E79" s="220"/>
      <c r="F79" s="98"/>
      <c r="G79" s="18"/>
      <c r="H79" s="18"/>
      <c r="I79" s="18"/>
      <c r="J79" s="18"/>
      <c r="K79" s="18"/>
      <c r="L79" s="98"/>
      <c r="M79" s="18"/>
      <c r="N79" s="18"/>
      <c r="O79" s="18"/>
      <c r="P79" s="18"/>
      <c r="Q79" s="18"/>
      <c r="R79" s="98"/>
      <c r="S79" s="18"/>
      <c r="T79" s="18"/>
      <c r="U79" s="18"/>
      <c r="V79" s="18"/>
      <c r="W79" s="18"/>
    </row>
    <row r="80" spans="1:23">
      <c r="B80" s="362"/>
      <c r="C80" s="362"/>
      <c r="D80" s="220"/>
      <c r="E80" s="220"/>
      <c r="F80" s="98"/>
      <c r="G80" s="18"/>
      <c r="H80" s="18"/>
      <c r="I80" s="18"/>
      <c r="J80" s="18"/>
      <c r="K80" s="18"/>
      <c r="L80" s="98"/>
      <c r="M80" s="18"/>
      <c r="N80" s="18"/>
      <c r="O80" s="18"/>
      <c r="P80" s="18"/>
      <c r="Q80" s="18"/>
      <c r="R80" s="98"/>
      <c r="S80" s="18"/>
      <c r="T80" s="18"/>
      <c r="U80" s="18"/>
      <c r="V80" s="18"/>
      <c r="W80" s="18"/>
    </row>
    <row r="81" spans="1:23">
      <c r="B81" s="363"/>
      <c r="C81" s="363"/>
      <c r="D81" s="220"/>
      <c r="E81" s="220"/>
      <c r="F81" s="98"/>
      <c r="G81" s="18"/>
      <c r="H81" s="18"/>
      <c r="I81" s="18"/>
      <c r="J81" s="18"/>
      <c r="K81" s="18"/>
      <c r="L81" s="98"/>
      <c r="M81" s="18"/>
      <c r="N81" s="18"/>
      <c r="O81" s="18"/>
      <c r="P81" s="18"/>
      <c r="Q81" s="18"/>
      <c r="R81" s="98"/>
      <c r="S81" s="18"/>
      <c r="T81" s="18"/>
      <c r="U81" s="18"/>
      <c r="V81" s="18"/>
      <c r="W81" s="18"/>
    </row>
    <row r="82" spans="1:23" s="13" customFormat="1">
      <c r="A82" s="238"/>
      <c r="B82" s="358" t="s">
        <v>129</v>
      </c>
      <c r="C82" s="359"/>
      <c r="D82" s="360"/>
      <c r="E82" s="239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</row>
    <row r="83" spans="1:23">
      <c r="B83" s="361" t="e">
        <f>+B77+1</f>
        <v>#REF!</v>
      </c>
      <c r="C83" s="361" t="s">
        <v>43</v>
      </c>
      <c r="D83" s="220"/>
      <c r="E83" s="220"/>
      <c r="F83" s="98"/>
      <c r="G83" s="18"/>
      <c r="H83" s="18"/>
      <c r="I83" s="18"/>
      <c r="J83" s="18"/>
      <c r="K83" s="18"/>
      <c r="L83" s="98"/>
      <c r="M83" s="18"/>
      <c r="N83" s="18"/>
      <c r="O83" s="18"/>
      <c r="P83" s="18"/>
      <c r="Q83" s="18"/>
      <c r="R83" s="98"/>
      <c r="S83" s="18"/>
      <c r="T83" s="18"/>
      <c r="U83" s="18"/>
      <c r="V83" s="18"/>
      <c r="W83" s="18"/>
    </row>
    <row r="84" spans="1:23">
      <c r="B84" s="362"/>
      <c r="C84" s="362"/>
      <c r="D84" s="220"/>
      <c r="E84" s="220"/>
      <c r="F84" s="98"/>
      <c r="G84" s="18"/>
      <c r="H84" s="18"/>
      <c r="I84" s="18"/>
      <c r="J84" s="18"/>
      <c r="K84" s="18"/>
      <c r="L84" s="98"/>
      <c r="M84" s="18"/>
      <c r="N84" s="18"/>
      <c r="O84" s="18"/>
      <c r="P84" s="18"/>
      <c r="Q84" s="18"/>
      <c r="R84" s="98"/>
      <c r="S84" s="18"/>
      <c r="T84" s="18"/>
      <c r="U84" s="18"/>
      <c r="V84" s="18"/>
      <c r="W84" s="18"/>
    </row>
    <row r="85" spans="1:23">
      <c r="B85" s="362"/>
      <c r="C85" s="362"/>
      <c r="D85" s="220"/>
      <c r="E85" s="220"/>
      <c r="F85" s="98"/>
      <c r="G85" s="18"/>
      <c r="H85" s="18"/>
      <c r="I85" s="18"/>
      <c r="J85" s="18"/>
      <c r="K85" s="18"/>
      <c r="L85" s="98"/>
      <c r="M85" s="18"/>
      <c r="N85" s="18"/>
      <c r="O85" s="18"/>
      <c r="P85" s="18"/>
      <c r="Q85" s="18"/>
      <c r="R85" s="98"/>
      <c r="S85" s="18"/>
      <c r="T85" s="18"/>
      <c r="U85" s="18"/>
      <c r="V85" s="18"/>
      <c r="W85" s="18"/>
    </row>
    <row r="86" spans="1:23">
      <c r="B86" s="362"/>
      <c r="C86" s="362"/>
      <c r="D86" s="220"/>
      <c r="E86" s="220"/>
      <c r="F86" s="98"/>
      <c r="G86" s="18"/>
      <c r="H86" s="18"/>
      <c r="I86" s="18"/>
      <c r="J86" s="18"/>
      <c r="K86" s="18"/>
      <c r="L86" s="98"/>
      <c r="M86" s="18"/>
      <c r="N86" s="18"/>
      <c r="O86" s="18"/>
      <c r="P86" s="18"/>
      <c r="Q86" s="18"/>
      <c r="R86" s="98"/>
      <c r="S86" s="18"/>
      <c r="T86" s="18"/>
      <c r="U86" s="18"/>
      <c r="V86" s="18"/>
      <c r="W86" s="18"/>
    </row>
    <row r="87" spans="1:23">
      <c r="B87" s="363"/>
      <c r="C87" s="363"/>
      <c r="D87" s="220"/>
      <c r="E87" s="220"/>
      <c r="F87" s="98"/>
      <c r="G87" s="18"/>
      <c r="H87" s="18"/>
      <c r="I87" s="18"/>
      <c r="J87" s="18"/>
      <c r="K87" s="18"/>
      <c r="L87" s="98"/>
      <c r="M87" s="18"/>
      <c r="N87" s="18"/>
      <c r="O87" s="18"/>
      <c r="P87" s="18"/>
      <c r="Q87" s="18"/>
      <c r="R87" s="98"/>
      <c r="S87" s="18"/>
      <c r="T87" s="18"/>
      <c r="U87" s="18"/>
      <c r="V87" s="18"/>
      <c r="W87" s="18"/>
    </row>
    <row r="88" spans="1:23" s="13" customFormat="1">
      <c r="A88" s="238"/>
      <c r="B88" s="358" t="s">
        <v>130</v>
      </c>
      <c r="C88" s="359"/>
      <c r="D88" s="360"/>
      <c r="E88" s="239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</row>
    <row r="89" spans="1:23">
      <c r="B89" s="361" t="e">
        <f>+B83+1</f>
        <v>#REF!</v>
      </c>
      <c r="C89" s="361" t="s">
        <v>44</v>
      </c>
      <c r="D89" s="220"/>
      <c r="E89" s="220"/>
      <c r="F89" s="98"/>
      <c r="G89" s="18"/>
      <c r="H89" s="18"/>
      <c r="I89" s="18"/>
      <c r="J89" s="18"/>
      <c r="K89" s="18"/>
      <c r="L89" s="98"/>
      <c r="M89" s="18"/>
      <c r="N89" s="18"/>
      <c r="O89" s="18"/>
      <c r="P89" s="18"/>
      <c r="Q89" s="18"/>
      <c r="R89" s="98"/>
      <c r="S89" s="18"/>
      <c r="T89" s="18"/>
      <c r="U89" s="18"/>
      <c r="V89" s="18"/>
      <c r="W89" s="18"/>
    </row>
    <row r="90" spans="1:23">
      <c r="B90" s="362"/>
      <c r="C90" s="362"/>
      <c r="D90" s="220"/>
      <c r="E90" s="220"/>
      <c r="F90" s="98"/>
      <c r="G90" s="18"/>
      <c r="H90" s="18"/>
      <c r="I90" s="18"/>
      <c r="J90" s="18"/>
      <c r="K90" s="18"/>
      <c r="L90" s="98"/>
      <c r="M90" s="18"/>
      <c r="N90" s="18"/>
      <c r="O90" s="18"/>
      <c r="P90" s="18"/>
      <c r="Q90" s="18"/>
      <c r="R90" s="98"/>
      <c r="S90" s="18"/>
      <c r="T90" s="18"/>
      <c r="U90" s="18"/>
      <c r="V90" s="18"/>
      <c r="W90" s="18"/>
    </row>
    <row r="91" spans="1:23">
      <c r="B91" s="362"/>
      <c r="C91" s="362"/>
      <c r="D91" s="220"/>
      <c r="E91" s="220"/>
      <c r="F91" s="98"/>
      <c r="G91" s="18"/>
      <c r="H91" s="18"/>
      <c r="I91" s="18"/>
      <c r="J91" s="18"/>
      <c r="K91" s="18"/>
      <c r="L91" s="98"/>
      <c r="M91" s="18"/>
      <c r="N91" s="18"/>
      <c r="O91" s="18"/>
      <c r="P91" s="18"/>
      <c r="Q91" s="18"/>
      <c r="R91" s="98"/>
      <c r="S91" s="18"/>
      <c r="T91" s="18"/>
      <c r="U91" s="18"/>
      <c r="V91" s="18"/>
      <c r="W91" s="18"/>
    </row>
    <row r="92" spans="1:23">
      <c r="B92" s="362"/>
      <c r="C92" s="362"/>
      <c r="D92" s="220"/>
      <c r="E92" s="220"/>
      <c r="F92" s="98"/>
      <c r="G92" s="18"/>
      <c r="H92" s="18"/>
      <c r="I92" s="18"/>
      <c r="J92" s="18"/>
      <c r="K92" s="18"/>
      <c r="L92" s="98"/>
      <c r="M92" s="18"/>
      <c r="N92" s="18"/>
      <c r="O92" s="18"/>
      <c r="P92" s="18"/>
      <c r="Q92" s="18"/>
      <c r="R92" s="98"/>
      <c r="S92" s="18"/>
      <c r="T92" s="18"/>
      <c r="U92" s="18"/>
      <c r="V92" s="18"/>
      <c r="W92" s="18"/>
    </row>
    <row r="93" spans="1:23">
      <c r="B93" s="363"/>
      <c r="C93" s="363"/>
      <c r="D93" s="220"/>
      <c r="E93" s="220"/>
      <c r="F93" s="98"/>
      <c r="G93" s="18"/>
      <c r="H93" s="18"/>
      <c r="I93" s="18"/>
      <c r="J93" s="18"/>
      <c r="K93" s="18"/>
      <c r="L93" s="98"/>
      <c r="M93" s="18"/>
      <c r="N93" s="18"/>
      <c r="O93" s="18"/>
      <c r="P93" s="18"/>
      <c r="Q93" s="18"/>
      <c r="R93" s="98"/>
      <c r="S93" s="18"/>
      <c r="T93" s="18"/>
      <c r="U93" s="18"/>
      <c r="V93" s="18"/>
      <c r="W93" s="18"/>
    </row>
    <row r="94" spans="1:23" s="13" customFormat="1">
      <c r="A94" s="238"/>
      <c r="B94" s="358" t="s">
        <v>131</v>
      </c>
      <c r="C94" s="359"/>
      <c r="D94" s="360"/>
      <c r="E94" s="239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</row>
    <row r="95" spans="1:23">
      <c r="B95" s="361" t="e">
        <f>+B89+1</f>
        <v>#REF!</v>
      </c>
      <c r="C95" s="361" t="s">
        <v>45</v>
      </c>
      <c r="D95" s="220"/>
      <c r="E95" s="220"/>
      <c r="F95" s="98"/>
      <c r="G95" s="18"/>
      <c r="H95" s="18"/>
      <c r="I95" s="18"/>
      <c r="J95" s="18"/>
      <c r="K95" s="18"/>
      <c r="L95" s="98"/>
      <c r="M95" s="18"/>
      <c r="N95" s="18"/>
      <c r="O95" s="18"/>
      <c r="P95" s="18"/>
      <c r="Q95" s="18"/>
      <c r="R95" s="98"/>
      <c r="S95" s="18"/>
      <c r="T95" s="18"/>
      <c r="U95" s="18"/>
      <c r="V95" s="18"/>
      <c r="W95" s="18"/>
    </row>
    <row r="96" spans="1:23">
      <c r="B96" s="362"/>
      <c r="C96" s="362"/>
      <c r="D96" s="220"/>
      <c r="E96" s="220"/>
      <c r="F96" s="98"/>
      <c r="G96" s="18"/>
      <c r="H96" s="18"/>
      <c r="I96" s="18"/>
      <c r="J96" s="18"/>
      <c r="K96" s="18"/>
      <c r="L96" s="98"/>
      <c r="M96" s="18"/>
      <c r="N96" s="18"/>
      <c r="O96" s="18"/>
      <c r="P96" s="18"/>
      <c r="Q96" s="18"/>
      <c r="R96" s="98"/>
      <c r="S96" s="18"/>
      <c r="T96" s="18"/>
      <c r="U96" s="18"/>
      <c r="V96" s="18"/>
      <c r="W96" s="18"/>
    </row>
    <row r="97" spans="1:23">
      <c r="B97" s="362"/>
      <c r="C97" s="362"/>
      <c r="D97" s="220"/>
      <c r="E97" s="220"/>
      <c r="F97" s="98"/>
      <c r="G97" s="18"/>
      <c r="H97" s="18"/>
      <c r="I97" s="18"/>
      <c r="J97" s="18"/>
      <c r="K97" s="18"/>
      <c r="L97" s="98"/>
      <c r="M97" s="18"/>
      <c r="N97" s="18"/>
      <c r="O97" s="18"/>
      <c r="P97" s="18"/>
      <c r="Q97" s="18"/>
      <c r="R97" s="98"/>
      <c r="S97" s="18"/>
      <c r="T97" s="18"/>
      <c r="U97" s="18"/>
      <c r="V97" s="18"/>
      <c r="W97" s="18"/>
    </row>
    <row r="98" spans="1:23">
      <c r="B98" s="362"/>
      <c r="C98" s="362"/>
      <c r="D98" s="220"/>
      <c r="E98" s="220"/>
      <c r="F98" s="98"/>
      <c r="G98" s="18"/>
      <c r="H98" s="18"/>
      <c r="I98" s="18"/>
      <c r="J98" s="18"/>
      <c r="K98" s="18"/>
      <c r="L98" s="98"/>
      <c r="M98" s="18"/>
      <c r="N98" s="18"/>
      <c r="O98" s="18"/>
      <c r="P98" s="18"/>
      <c r="Q98" s="18"/>
      <c r="R98" s="98"/>
      <c r="S98" s="18"/>
      <c r="T98" s="18"/>
      <c r="U98" s="18"/>
      <c r="V98" s="18"/>
      <c r="W98" s="18"/>
    </row>
    <row r="99" spans="1:23">
      <c r="B99" s="363"/>
      <c r="C99" s="363"/>
      <c r="D99" s="220"/>
      <c r="E99" s="220"/>
      <c r="F99" s="98"/>
      <c r="G99" s="18"/>
      <c r="H99" s="18"/>
      <c r="I99" s="18"/>
      <c r="J99" s="18"/>
      <c r="K99" s="18"/>
      <c r="L99" s="98"/>
      <c r="M99" s="18"/>
      <c r="N99" s="18"/>
      <c r="O99" s="18"/>
      <c r="P99" s="18"/>
      <c r="Q99" s="18"/>
      <c r="R99" s="98"/>
      <c r="S99" s="18"/>
      <c r="T99" s="18"/>
      <c r="U99" s="18"/>
      <c r="V99" s="18"/>
      <c r="W99" s="18"/>
    </row>
    <row r="100" spans="1:23" s="13" customFormat="1">
      <c r="A100" s="238"/>
      <c r="B100" s="358" t="s">
        <v>132</v>
      </c>
      <c r="C100" s="359"/>
      <c r="D100" s="360"/>
      <c r="E100" s="239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</row>
    <row r="101" spans="1:23">
      <c r="B101" s="361" t="e">
        <f>+B95+1</f>
        <v>#REF!</v>
      </c>
      <c r="C101" s="361" t="s">
        <v>46</v>
      </c>
      <c r="D101" s="220"/>
      <c r="E101" s="220"/>
      <c r="F101" s="98"/>
      <c r="G101" s="18"/>
      <c r="H101" s="18"/>
      <c r="I101" s="18"/>
      <c r="J101" s="18"/>
      <c r="K101" s="18"/>
      <c r="L101" s="98"/>
      <c r="M101" s="18"/>
      <c r="N101" s="18"/>
      <c r="O101" s="18"/>
      <c r="P101" s="18"/>
      <c r="Q101" s="18"/>
      <c r="R101" s="98"/>
      <c r="S101" s="18"/>
      <c r="T101" s="18"/>
      <c r="U101" s="18"/>
      <c r="V101" s="18"/>
      <c r="W101" s="18"/>
    </row>
    <row r="102" spans="1:23">
      <c r="B102" s="362"/>
      <c r="C102" s="362"/>
      <c r="D102" s="220"/>
      <c r="E102" s="220"/>
      <c r="F102" s="98"/>
      <c r="G102" s="18"/>
      <c r="H102" s="18"/>
      <c r="I102" s="18"/>
      <c r="J102" s="18"/>
      <c r="K102" s="18"/>
      <c r="L102" s="98"/>
      <c r="M102" s="18"/>
      <c r="N102" s="18"/>
      <c r="O102" s="18"/>
      <c r="P102" s="18"/>
      <c r="Q102" s="18"/>
      <c r="R102" s="98"/>
      <c r="S102" s="18"/>
      <c r="T102" s="18"/>
      <c r="U102" s="18"/>
      <c r="V102" s="18"/>
      <c r="W102" s="18"/>
    </row>
    <row r="103" spans="1:23">
      <c r="B103" s="362"/>
      <c r="C103" s="362"/>
      <c r="D103" s="220"/>
      <c r="E103" s="220"/>
      <c r="F103" s="98"/>
      <c r="G103" s="18"/>
      <c r="H103" s="18"/>
      <c r="I103" s="18"/>
      <c r="J103" s="18"/>
      <c r="K103" s="18"/>
      <c r="L103" s="98"/>
      <c r="M103" s="18"/>
      <c r="N103" s="18"/>
      <c r="O103" s="18"/>
      <c r="P103" s="18"/>
      <c r="Q103" s="18"/>
      <c r="R103" s="98"/>
      <c r="S103" s="18"/>
      <c r="T103" s="18"/>
      <c r="U103" s="18"/>
      <c r="V103" s="18"/>
      <c r="W103" s="18"/>
    </row>
    <row r="104" spans="1:23">
      <c r="B104" s="362"/>
      <c r="C104" s="362"/>
      <c r="D104" s="220"/>
      <c r="E104" s="220"/>
      <c r="F104" s="98"/>
      <c r="G104" s="18"/>
      <c r="H104" s="18"/>
      <c r="I104" s="18"/>
      <c r="J104" s="18"/>
      <c r="K104" s="18"/>
      <c r="L104" s="98"/>
      <c r="M104" s="18"/>
      <c r="N104" s="18"/>
      <c r="O104" s="18"/>
      <c r="P104" s="18"/>
      <c r="Q104" s="18"/>
      <c r="R104" s="98"/>
      <c r="S104" s="18"/>
      <c r="T104" s="18"/>
      <c r="U104" s="18"/>
      <c r="V104" s="18"/>
      <c r="W104" s="18"/>
    </row>
    <row r="105" spans="1:23">
      <c r="B105" s="363"/>
      <c r="C105" s="363"/>
      <c r="D105" s="220"/>
      <c r="E105" s="220"/>
      <c r="F105" s="98"/>
      <c r="G105" s="18"/>
      <c r="H105" s="18"/>
      <c r="I105" s="18"/>
      <c r="J105" s="18"/>
      <c r="K105" s="18"/>
      <c r="L105" s="98"/>
      <c r="M105" s="18"/>
      <c r="N105" s="18"/>
      <c r="O105" s="18"/>
      <c r="P105" s="18"/>
      <c r="Q105" s="18"/>
      <c r="R105" s="98"/>
      <c r="S105" s="18"/>
      <c r="T105" s="18"/>
      <c r="U105" s="18"/>
      <c r="V105" s="18"/>
      <c r="W105" s="18"/>
    </row>
    <row r="106" spans="1:23" s="13" customFormat="1">
      <c r="A106" s="238"/>
      <c r="B106" s="358" t="s">
        <v>133</v>
      </c>
      <c r="C106" s="359"/>
      <c r="D106" s="360"/>
      <c r="E106" s="239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</row>
    <row r="107" spans="1:23">
      <c r="B107" s="361" t="e">
        <f>+B101+1</f>
        <v>#REF!</v>
      </c>
      <c r="C107" s="361" t="s">
        <v>47</v>
      </c>
      <c r="D107" s="220"/>
      <c r="E107" s="220"/>
      <c r="F107" s="98"/>
      <c r="G107" s="18"/>
      <c r="H107" s="18"/>
      <c r="I107" s="18"/>
      <c r="J107" s="18"/>
      <c r="K107" s="18"/>
      <c r="L107" s="98"/>
      <c r="M107" s="18"/>
      <c r="N107" s="18"/>
      <c r="O107" s="18"/>
      <c r="P107" s="18"/>
      <c r="Q107" s="18"/>
      <c r="R107" s="98"/>
      <c r="S107" s="18"/>
      <c r="T107" s="18"/>
      <c r="U107" s="18"/>
      <c r="V107" s="18"/>
      <c r="W107" s="18"/>
    </row>
    <row r="108" spans="1:23">
      <c r="B108" s="362"/>
      <c r="C108" s="362"/>
      <c r="D108" s="220"/>
      <c r="E108" s="220"/>
      <c r="F108" s="98"/>
      <c r="G108" s="18"/>
      <c r="H108" s="18"/>
      <c r="I108" s="18"/>
      <c r="J108" s="18"/>
      <c r="K108" s="18"/>
      <c r="L108" s="98"/>
      <c r="M108" s="18"/>
      <c r="N108" s="18"/>
      <c r="O108" s="18"/>
      <c r="P108" s="18"/>
      <c r="Q108" s="18"/>
      <c r="R108" s="98"/>
      <c r="S108" s="18"/>
      <c r="T108" s="18"/>
      <c r="U108" s="18"/>
      <c r="V108" s="18"/>
      <c r="W108" s="18"/>
    </row>
    <row r="109" spans="1:23">
      <c r="B109" s="362"/>
      <c r="C109" s="362"/>
      <c r="D109" s="220"/>
      <c r="E109" s="220"/>
      <c r="F109" s="98"/>
      <c r="G109" s="18"/>
      <c r="H109" s="18"/>
      <c r="I109" s="18"/>
      <c r="J109" s="18"/>
      <c r="K109" s="18"/>
      <c r="L109" s="98"/>
      <c r="M109" s="18"/>
      <c r="N109" s="18"/>
      <c r="O109" s="18"/>
      <c r="P109" s="18"/>
      <c r="Q109" s="18"/>
      <c r="R109" s="98"/>
      <c r="S109" s="18"/>
      <c r="T109" s="18"/>
      <c r="U109" s="18"/>
      <c r="V109" s="18"/>
      <c r="W109" s="18"/>
    </row>
    <row r="110" spans="1:23">
      <c r="B110" s="362"/>
      <c r="C110" s="362"/>
      <c r="D110" s="220"/>
      <c r="E110" s="220"/>
      <c r="F110" s="98"/>
      <c r="G110" s="18"/>
      <c r="H110" s="18"/>
      <c r="I110" s="18"/>
      <c r="J110" s="18"/>
      <c r="K110" s="18"/>
      <c r="L110" s="98"/>
      <c r="M110" s="18"/>
      <c r="N110" s="18"/>
      <c r="O110" s="18"/>
      <c r="P110" s="18"/>
      <c r="Q110" s="18"/>
      <c r="R110" s="98"/>
      <c r="S110" s="18"/>
      <c r="T110" s="18"/>
      <c r="U110" s="18"/>
      <c r="V110" s="18"/>
      <c r="W110" s="18"/>
    </row>
    <row r="111" spans="1:23">
      <c r="B111" s="363"/>
      <c r="C111" s="363"/>
      <c r="D111" s="220"/>
      <c r="E111" s="220"/>
      <c r="F111" s="98"/>
      <c r="G111" s="18"/>
      <c r="H111" s="18"/>
      <c r="I111" s="18"/>
      <c r="J111" s="18"/>
      <c r="K111" s="18"/>
      <c r="L111" s="98"/>
      <c r="M111" s="18"/>
      <c r="N111" s="18"/>
      <c r="O111" s="18"/>
      <c r="P111" s="18"/>
      <c r="Q111" s="18"/>
      <c r="R111" s="98"/>
      <c r="S111" s="18"/>
      <c r="T111" s="18"/>
      <c r="U111" s="18"/>
      <c r="V111" s="18"/>
      <c r="W111" s="18"/>
    </row>
    <row r="112" spans="1:23" s="13" customFormat="1">
      <c r="A112" s="238"/>
      <c r="B112" s="358" t="s">
        <v>134</v>
      </c>
      <c r="C112" s="359"/>
      <c r="D112" s="360"/>
      <c r="E112" s="239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</row>
    <row r="113" spans="1:23">
      <c r="B113" s="361" t="e">
        <f>+B107+1</f>
        <v>#REF!</v>
      </c>
      <c r="C113" s="361" t="s">
        <v>48</v>
      </c>
      <c r="D113" s="220"/>
      <c r="E113" s="220"/>
      <c r="F113" s="98"/>
      <c r="G113" s="18"/>
      <c r="H113" s="18"/>
      <c r="I113" s="18"/>
      <c r="J113" s="18"/>
      <c r="K113" s="18"/>
      <c r="L113" s="98"/>
      <c r="M113" s="18"/>
      <c r="N113" s="18"/>
      <c r="O113" s="18"/>
      <c r="P113" s="18"/>
      <c r="Q113" s="18"/>
      <c r="R113" s="98"/>
      <c r="S113" s="18"/>
      <c r="T113" s="18"/>
      <c r="U113" s="18"/>
      <c r="V113" s="18"/>
      <c r="W113" s="18"/>
    </row>
    <row r="114" spans="1:23">
      <c r="B114" s="362"/>
      <c r="C114" s="362"/>
      <c r="D114" s="220"/>
      <c r="E114" s="220"/>
      <c r="F114" s="98"/>
      <c r="G114" s="18"/>
      <c r="H114" s="18"/>
      <c r="I114" s="18"/>
      <c r="J114" s="18"/>
      <c r="K114" s="18"/>
      <c r="L114" s="98"/>
      <c r="M114" s="18"/>
      <c r="N114" s="18"/>
      <c r="O114" s="18"/>
      <c r="P114" s="18"/>
      <c r="Q114" s="18"/>
      <c r="R114" s="98"/>
      <c r="S114" s="18"/>
      <c r="T114" s="18"/>
      <c r="U114" s="18"/>
      <c r="V114" s="18"/>
      <c r="W114" s="18"/>
    </row>
    <row r="115" spans="1:23">
      <c r="B115" s="362"/>
      <c r="C115" s="362"/>
      <c r="D115" s="220"/>
      <c r="E115" s="220"/>
      <c r="F115" s="98"/>
      <c r="G115" s="18"/>
      <c r="H115" s="18"/>
      <c r="I115" s="18"/>
      <c r="J115" s="18"/>
      <c r="K115" s="18"/>
      <c r="L115" s="98"/>
      <c r="M115" s="18"/>
      <c r="N115" s="18"/>
      <c r="O115" s="18"/>
      <c r="P115" s="18"/>
      <c r="Q115" s="18"/>
      <c r="R115" s="98"/>
      <c r="S115" s="18"/>
      <c r="T115" s="18"/>
      <c r="U115" s="18"/>
      <c r="V115" s="18"/>
      <c r="W115" s="18"/>
    </row>
    <row r="116" spans="1:23">
      <c r="B116" s="362"/>
      <c r="C116" s="362"/>
      <c r="D116" s="220"/>
      <c r="E116" s="220"/>
      <c r="F116" s="98"/>
      <c r="G116" s="18"/>
      <c r="H116" s="18"/>
      <c r="I116" s="18"/>
      <c r="J116" s="18"/>
      <c r="K116" s="18"/>
      <c r="L116" s="98"/>
      <c r="M116" s="18"/>
      <c r="N116" s="18"/>
      <c r="O116" s="18"/>
      <c r="P116" s="18"/>
      <c r="Q116" s="18"/>
      <c r="R116" s="98"/>
      <c r="S116" s="18"/>
      <c r="T116" s="18"/>
      <c r="U116" s="18"/>
      <c r="V116" s="18"/>
      <c r="W116" s="18"/>
    </row>
    <row r="117" spans="1:23">
      <c r="B117" s="363"/>
      <c r="C117" s="363"/>
      <c r="D117" s="220"/>
      <c r="E117" s="220"/>
      <c r="F117" s="98"/>
      <c r="G117" s="18"/>
      <c r="H117" s="18"/>
      <c r="I117" s="18"/>
      <c r="J117" s="18"/>
      <c r="K117" s="18"/>
      <c r="L117" s="98"/>
      <c r="M117" s="18"/>
      <c r="N117" s="18"/>
      <c r="O117" s="18"/>
      <c r="P117" s="18"/>
      <c r="Q117" s="18"/>
      <c r="R117" s="98"/>
      <c r="S117" s="18"/>
      <c r="T117" s="18"/>
      <c r="U117" s="18"/>
      <c r="V117" s="18"/>
      <c r="W117" s="18"/>
    </row>
    <row r="118" spans="1:23" s="13" customFormat="1">
      <c r="A118" s="238"/>
      <c r="B118" s="358" t="s">
        <v>135</v>
      </c>
      <c r="C118" s="359"/>
      <c r="D118" s="360"/>
      <c r="E118" s="239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  <c r="V118" s="240"/>
      <c r="W118" s="240"/>
    </row>
    <row r="119" spans="1:23">
      <c r="B119" s="361" t="e">
        <f>+B113+1</f>
        <v>#REF!</v>
      </c>
      <c r="C119" s="396" t="s">
        <v>49</v>
      </c>
      <c r="D119" s="220"/>
      <c r="E119" s="220"/>
      <c r="F119" s="98"/>
      <c r="G119" s="18"/>
      <c r="H119" s="18"/>
      <c r="I119" s="18"/>
      <c r="J119" s="18"/>
      <c r="K119" s="18"/>
      <c r="L119" s="98"/>
      <c r="M119" s="18"/>
      <c r="N119" s="18"/>
      <c r="O119" s="18"/>
      <c r="P119" s="18"/>
      <c r="Q119" s="18"/>
      <c r="R119" s="98"/>
      <c r="S119" s="18"/>
      <c r="T119" s="18"/>
      <c r="U119" s="18"/>
      <c r="V119" s="18"/>
      <c r="W119" s="18"/>
    </row>
    <row r="120" spans="1:23">
      <c r="B120" s="362"/>
      <c r="C120" s="397"/>
      <c r="D120" s="220"/>
      <c r="E120" s="220"/>
      <c r="F120" s="98"/>
      <c r="G120" s="18"/>
      <c r="H120" s="18"/>
      <c r="I120" s="18"/>
      <c r="J120" s="18"/>
      <c r="K120" s="18"/>
      <c r="L120" s="98"/>
      <c r="M120" s="18"/>
      <c r="N120" s="18"/>
      <c r="O120" s="18"/>
      <c r="P120" s="18"/>
      <c r="Q120" s="18"/>
      <c r="R120" s="98"/>
      <c r="S120" s="18"/>
      <c r="T120" s="18"/>
      <c r="U120" s="18"/>
      <c r="V120" s="18"/>
      <c r="W120" s="18"/>
    </row>
    <row r="121" spans="1:23">
      <c r="B121" s="362"/>
      <c r="C121" s="397"/>
      <c r="D121" s="220"/>
      <c r="E121" s="220"/>
      <c r="F121" s="98"/>
      <c r="G121" s="18"/>
      <c r="H121" s="18"/>
      <c r="I121" s="18"/>
      <c r="J121" s="18"/>
      <c r="K121" s="18"/>
      <c r="L121" s="98"/>
      <c r="M121" s="18"/>
      <c r="N121" s="18"/>
      <c r="O121" s="18"/>
      <c r="P121" s="18"/>
      <c r="Q121" s="18"/>
      <c r="R121" s="98"/>
      <c r="S121" s="18"/>
      <c r="T121" s="18"/>
      <c r="U121" s="18"/>
      <c r="V121" s="18"/>
      <c r="W121" s="18"/>
    </row>
    <row r="122" spans="1:23">
      <c r="B122" s="362"/>
      <c r="C122" s="397"/>
      <c r="D122" s="220"/>
      <c r="E122" s="220"/>
      <c r="F122" s="98"/>
      <c r="G122" s="18"/>
      <c r="H122" s="18"/>
      <c r="I122" s="18"/>
      <c r="J122" s="18"/>
      <c r="K122" s="18"/>
      <c r="L122" s="98"/>
      <c r="M122" s="18"/>
      <c r="N122" s="18"/>
      <c r="O122" s="18"/>
      <c r="P122" s="18"/>
      <c r="Q122" s="18"/>
      <c r="R122" s="98"/>
      <c r="S122" s="18"/>
      <c r="T122" s="18"/>
      <c r="U122" s="18"/>
      <c r="V122" s="18"/>
      <c r="W122" s="18"/>
    </row>
    <row r="123" spans="1:23">
      <c r="B123" s="363"/>
      <c r="C123" s="398"/>
      <c r="D123" s="220"/>
      <c r="E123" s="220"/>
      <c r="F123" s="98"/>
      <c r="G123" s="18"/>
      <c r="H123" s="18"/>
      <c r="I123" s="18"/>
      <c r="J123" s="18"/>
      <c r="K123" s="18"/>
      <c r="L123" s="98"/>
      <c r="M123" s="18"/>
      <c r="N123" s="18"/>
      <c r="O123" s="18"/>
      <c r="P123" s="18"/>
      <c r="Q123" s="18"/>
      <c r="R123" s="98"/>
      <c r="S123" s="18"/>
      <c r="T123" s="18"/>
      <c r="U123" s="18"/>
      <c r="V123" s="18"/>
      <c r="W123" s="18"/>
    </row>
    <row r="124" spans="1:23" s="13" customFormat="1">
      <c r="A124" s="238"/>
      <c r="B124" s="358" t="s">
        <v>136</v>
      </c>
      <c r="C124" s="359"/>
      <c r="D124" s="360"/>
      <c r="E124" s="239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0"/>
      <c r="V124" s="240"/>
      <c r="W124" s="240"/>
    </row>
    <row r="125" spans="1:23">
      <c r="B125" s="361" t="e">
        <f>+B119+1</f>
        <v>#REF!</v>
      </c>
      <c r="C125" s="361" t="s">
        <v>50</v>
      </c>
      <c r="D125" s="220"/>
      <c r="E125" s="220"/>
      <c r="F125" s="98"/>
      <c r="G125" s="18"/>
      <c r="H125" s="18"/>
      <c r="I125" s="18"/>
      <c r="J125" s="18"/>
      <c r="K125" s="18"/>
      <c r="L125" s="98"/>
      <c r="M125" s="18"/>
      <c r="N125" s="18"/>
      <c r="O125" s="18"/>
      <c r="P125" s="18"/>
      <c r="Q125" s="18"/>
      <c r="R125" s="98"/>
      <c r="S125" s="18"/>
      <c r="T125" s="18"/>
      <c r="U125" s="18"/>
      <c r="V125" s="18"/>
      <c r="W125" s="18"/>
    </row>
    <row r="126" spans="1:23">
      <c r="B126" s="362"/>
      <c r="C126" s="362"/>
      <c r="D126" s="220"/>
      <c r="E126" s="220"/>
      <c r="F126" s="98"/>
      <c r="G126" s="18"/>
      <c r="H126" s="18"/>
      <c r="I126" s="18"/>
      <c r="J126" s="18"/>
      <c r="K126" s="18"/>
      <c r="L126" s="98"/>
      <c r="M126" s="18"/>
      <c r="N126" s="18"/>
      <c r="O126" s="18"/>
      <c r="P126" s="18"/>
      <c r="Q126" s="18"/>
      <c r="R126" s="98"/>
      <c r="S126" s="18"/>
      <c r="T126" s="18"/>
      <c r="U126" s="18"/>
      <c r="V126" s="18"/>
      <c r="W126" s="18"/>
    </row>
    <row r="127" spans="1:23">
      <c r="B127" s="362"/>
      <c r="C127" s="362"/>
      <c r="D127" s="220"/>
      <c r="E127" s="220"/>
      <c r="F127" s="98"/>
      <c r="G127" s="18"/>
      <c r="H127" s="18"/>
      <c r="I127" s="18"/>
      <c r="J127" s="18"/>
      <c r="K127" s="18"/>
      <c r="L127" s="98"/>
      <c r="M127" s="18"/>
      <c r="N127" s="18"/>
      <c r="O127" s="18"/>
      <c r="P127" s="18"/>
      <c r="Q127" s="18"/>
      <c r="R127" s="98"/>
      <c r="S127" s="18"/>
      <c r="T127" s="18"/>
      <c r="U127" s="18"/>
      <c r="V127" s="18"/>
      <c r="W127" s="18"/>
    </row>
    <row r="128" spans="1:23">
      <c r="B128" s="362"/>
      <c r="C128" s="362"/>
      <c r="D128" s="220"/>
      <c r="E128" s="220"/>
      <c r="F128" s="98"/>
      <c r="G128" s="18"/>
      <c r="H128" s="18"/>
      <c r="I128" s="18"/>
      <c r="J128" s="18"/>
      <c r="K128" s="18"/>
      <c r="L128" s="98"/>
      <c r="M128" s="18"/>
      <c r="N128" s="18"/>
      <c r="O128" s="18"/>
      <c r="P128" s="18"/>
      <c r="Q128" s="18"/>
      <c r="R128" s="98"/>
      <c r="S128" s="18"/>
      <c r="T128" s="18"/>
      <c r="U128" s="18"/>
      <c r="V128" s="18"/>
      <c r="W128" s="18"/>
    </row>
    <row r="129" spans="1:23">
      <c r="B129" s="363"/>
      <c r="C129" s="363"/>
      <c r="D129" s="220"/>
      <c r="E129" s="220"/>
      <c r="F129" s="98"/>
      <c r="G129" s="18"/>
      <c r="H129" s="18"/>
      <c r="I129" s="18"/>
      <c r="J129" s="18"/>
      <c r="K129" s="18"/>
      <c r="L129" s="98"/>
      <c r="M129" s="18"/>
      <c r="N129" s="18"/>
      <c r="O129" s="18"/>
      <c r="P129" s="18"/>
      <c r="Q129" s="18"/>
      <c r="R129" s="98"/>
      <c r="S129" s="18"/>
      <c r="T129" s="18"/>
      <c r="U129" s="18"/>
      <c r="V129" s="18"/>
      <c r="W129" s="18"/>
    </row>
    <row r="130" spans="1:23" s="13" customFormat="1">
      <c r="A130" s="238"/>
      <c r="B130" s="358" t="s">
        <v>137</v>
      </c>
      <c r="C130" s="359"/>
      <c r="D130" s="360"/>
      <c r="E130" s="239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</row>
    <row r="131" spans="1:23">
      <c r="B131" s="300" t="s">
        <v>109</v>
      </c>
      <c r="C131" s="300"/>
      <c r="D131" s="236"/>
      <c r="E131" s="236"/>
      <c r="F131" s="237"/>
      <c r="G131" s="88"/>
      <c r="H131" s="88"/>
      <c r="I131" s="88"/>
      <c r="J131" s="88"/>
      <c r="K131" s="88"/>
      <c r="L131" s="237"/>
      <c r="M131" s="88"/>
      <c r="N131" s="88"/>
      <c r="O131" s="88"/>
      <c r="P131" s="88"/>
      <c r="Q131" s="88"/>
      <c r="R131" s="237"/>
      <c r="S131" s="88"/>
      <c r="T131" s="88"/>
      <c r="U131" s="88"/>
      <c r="V131" s="88"/>
      <c r="W131" s="88"/>
    </row>
    <row r="132" spans="1:23">
      <c r="B132" s="399">
        <v>1</v>
      </c>
      <c r="C132" s="396" t="s">
        <v>110</v>
      </c>
      <c r="D132" s="220"/>
      <c r="E132" s="220"/>
      <c r="F132" s="98"/>
      <c r="G132" s="18"/>
      <c r="H132" s="18"/>
      <c r="I132" s="18"/>
      <c r="J132" s="18"/>
      <c r="K132" s="18"/>
      <c r="L132" s="98"/>
      <c r="M132" s="18"/>
      <c r="N132" s="18"/>
      <c r="O132" s="18"/>
      <c r="P132" s="18"/>
      <c r="Q132" s="18"/>
      <c r="R132" s="98"/>
      <c r="S132" s="18"/>
      <c r="T132" s="18"/>
      <c r="U132" s="18"/>
      <c r="V132" s="18"/>
      <c r="W132" s="18"/>
    </row>
    <row r="133" spans="1:23">
      <c r="B133" s="400"/>
      <c r="C133" s="397"/>
      <c r="D133" s="220"/>
      <c r="E133" s="220"/>
      <c r="F133" s="98"/>
      <c r="G133" s="18"/>
      <c r="H133" s="18"/>
      <c r="I133" s="18"/>
      <c r="J133" s="18"/>
      <c r="K133" s="18"/>
      <c r="L133" s="98"/>
      <c r="M133" s="18"/>
      <c r="N133" s="18"/>
      <c r="O133" s="18"/>
      <c r="P133" s="18"/>
      <c r="Q133" s="18"/>
      <c r="R133" s="98"/>
      <c r="S133" s="18"/>
      <c r="T133" s="18"/>
      <c r="U133" s="18"/>
      <c r="V133" s="18"/>
      <c r="W133" s="18"/>
    </row>
    <row r="134" spans="1:23">
      <c r="B134" s="400"/>
      <c r="C134" s="397"/>
      <c r="D134" s="220"/>
      <c r="E134" s="220"/>
      <c r="F134" s="98"/>
      <c r="G134" s="18"/>
      <c r="H134" s="18"/>
      <c r="I134" s="18"/>
      <c r="J134" s="18"/>
      <c r="K134" s="18"/>
      <c r="L134" s="98"/>
      <c r="M134" s="18"/>
      <c r="N134" s="18"/>
      <c r="O134" s="18"/>
      <c r="P134" s="18"/>
      <c r="Q134" s="18"/>
      <c r="R134" s="98"/>
      <c r="S134" s="18"/>
      <c r="T134" s="18"/>
      <c r="U134" s="18"/>
      <c r="V134" s="18"/>
      <c r="W134" s="18"/>
    </row>
    <row r="135" spans="1:23">
      <c r="B135" s="400"/>
      <c r="C135" s="397"/>
      <c r="D135" s="220"/>
      <c r="E135" s="220"/>
      <c r="F135" s="98"/>
      <c r="G135" s="18"/>
      <c r="H135" s="18"/>
      <c r="I135" s="18"/>
      <c r="J135" s="18"/>
      <c r="K135" s="18"/>
      <c r="L135" s="98"/>
      <c r="M135" s="18"/>
      <c r="N135" s="18"/>
      <c r="O135" s="18"/>
      <c r="P135" s="18"/>
      <c r="Q135" s="18"/>
      <c r="R135" s="98"/>
      <c r="S135" s="18"/>
      <c r="T135" s="18"/>
      <c r="U135" s="18"/>
      <c r="V135" s="18"/>
      <c r="W135" s="18"/>
    </row>
    <row r="136" spans="1:23">
      <c r="B136" s="401"/>
      <c r="C136" s="398"/>
      <c r="D136" s="220"/>
      <c r="E136" s="220"/>
      <c r="F136" s="98"/>
      <c r="G136" s="18"/>
      <c r="H136" s="18"/>
      <c r="I136" s="18"/>
      <c r="J136" s="18"/>
      <c r="K136" s="18"/>
      <c r="L136" s="98"/>
      <c r="M136" s="18"/>
      <c r="N136" s="18"/>
      <c r="O136" s="18"/>
      <c r="P136" s="18"/>
      <c r="Q136" s="18"/>
      <c r="R136" s="98"/>
      <c r="S136" s="18"/>
      <c r="T136" s="18"/>
      <c r="U136" s="18"/>
      <c r="V136" s="18"/>
      <c r="W136" s="18"/>
    </row>
    <row r="137" spans="1:23" s="13" customFormat="1">
      <c r="A137" s="238"/>
      <c r="B137" s="378" t="s">
        <v>62</v>
      </c>
      <c r="C137" s="379"/>
      <c r="D137" s="380"/>
      <c r="E137" s="239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</row>
    <row r="138" spans="1:23">
      <c r="B138" s="399">
        <v>2</v>
      </c>
      <c r="C138" s="396" t="s">
        <v>53</v>
      </c>
      <c r="D138" s="220"/>
      <c r="E138" s="220"/>
      <c r="F138" s="98"/>
      <c r="G138" s="18"/>
      <c r="H138" s="18"/>
      <c r="I138" s="18"/>
      <c r="J138" s="18"/>
      <c r="K138" s="18"/>
      <c r="L138" s="98"/>
      <c r="M138" s="18"/>
      <c r="N138" s="18"/>
      <c r="O138" s="18"/>
      <c r="P138" s="18"/>
      <c r="Q138" s="18"/>
      <c r="R138" s="98"/>
      <c r="S138" s="18"/>
      <c r="T138" s="18"/>
      <c r="U138" s="18"/>
      <c r="V138" s="18"/>
      <c r="W138" s="18"/>
    </row>
    <row r="139" spans="1:23">
      <c r="B139" s="400"/>
      <c r="C139" s="397"/>
      <c r="D139" s="220"/>
      <c r="E139" s="220"/>
      <c r="F139" s="98"/>
      <c r="G139" s="18"/>
      <c r="H139" s="18"/>
      <c r="I139" s="18"/>
      <c r="J139" s="18"/>
      <c r="K139" s="18"/>
      <c r="L139" s="98"/>
      <c r="M139" s="18"/>
      <c r="N139" s="18"/>
      <c r="O139" s="18"/>
      <c r="P139" s="18"/>
      <c r="Q139" s="18"/>
      <c r="R139" s="98"/>
      <c r="S139" s="18"/>
      <c r="T139" s="18"/>
      <c r="U139" s="18"/>
      <c r="V139" s="18"/>
      <c r="W139" s="18"/>
    </row>
    <row r="140" spans="1:23">
      <c r="B140" s="400"/>
      <c r="C140" s="397"/>
      <c r="D140" s="220"/>
      <c r="E140" s="220"/>
      <c r="F140" s="98"/>
      <c r="G140" s="18"/>
      <c r="H140" s="18"/>
      <c r="I140" s="18"/>
      <c r="J140" s="18"/>
      <c r="K140" s="18"/>
      <c r="L140" s="98"/>
      <c r="M140" s="18"/>
      <c r="N140" s="18"/>
      <c r="O140" s="18"/>
      <c r="P140" s="18"/>
      <c r="Q140" s="18"/>
      <c r="R140" s="98"/>
      <c r="S140" s="18"/>
      <c r="T140" s="18"/>
      <c r="U140" s="18"/>
      <c r="V140" s="18"/>
      <c r="W140" s="18"/>
    </row>
    <row r="141" spans="1:23">
      <c r="B141" s="400"/>
      <c r="C141" s="397"/>
      <c r="D141" s="220"/>
      <c r="E141" s="220"/>
      <c r="F141" s="98"/>
      <c r="G141" s="18"/>
      <c r="H141" s="18"/>
      <c r="I141" s="18"/>
      <c r="J141" s="18"/>
      <c r="K141" s="18"/>
      <c r="L141" s="98"/>
      <c r="M141" s="18"/>
      <c r="N141" s="18"/>
      <c r="O141" s="18"/>
      <c r="P141" s="18"/>
      <c r="Q141" s="18"/>
      <c r="R141" s="98"/>
      <c r="S141" s="18"/>
      <c r="T141" s="18"/>
      <c r="U141" s="18"/>
      <c r="V141" s="18"/>
      <c r="W141" s="18"/>
    </row>
    <row r="142" spans="1:23">
      <c r="B142" s="401"/>
      <c r="C142" s="398"/>
      <c r="D142" s="220"/>
      <c r="E142" s="220"/>
      <c r="F142" s="98"/>
      <c r="G142" s="18"/>
      <c r="H142" s="18"/>
      <c r="I142" s="18"/>
      <c r="J142" s="18"/>
      <c r="K142" s="18"/>
      <c r="L142" s="98"/>
      <c r="M142" s="18"/>
      <c r="N142" s="18"/>
      <c r="O142" s="18"/>
      <c r="P142" s="18"/>
      <c r="Q142" s="18"/>
      <c r="R142" s="98"/>
      <c r="S142" s="18"/>
      <c r="T142" s="18"/>
      <c r="U142" s="18"/>
      <c r="V142" s="18"/>
      <c r="W142" s="18"/>
    </row>
    <row r="143" spans="1:23" s="13" customFormat="1">
      <c r="A143" s="238"/>
      <c r="B143" s="378" t="s">
        <v>138</v>
      </c>
      <c r="C143" s="379"/>
      <c r="D143" s="380"/>
      <c r="E143" s="239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</row>
    <row r="144" spans="1:23">
      <c r="B144" s="399">
        <v>3</v>
      </c>
      <c r="C144" s="396" t="s">
        <v>54</v>
      </c>
      <c r="D144" s="220"/>
      <c r="E144" s="220"/>
      <c r="F144" s="98"/>
      <c r="G144" s="18"/>
      <c r="H144" s="18"/>
      <c r="I144" s="18"/>
      <c r="J144" s="18"/>
      <c r="K144" s="18"/>
      <c r="L144" s="98"/>
      <c r="M144" s="18"/>
      <c r="N144" s="18"/>
      <c r="O144" s="18"/>
      <c r="P144" s="18"/>
      <c r="Q144" s="18"/>
      <c r="R144" s="98"/>
      <c r="S144" s="18"/>
      <c r="T144" s="18"/>
      <c r="U144" s="18"/>
      <c r="V144" s="18"/>
      <c r="W144" s="18"/>
    </row>
    <row r="145" spans="1:23">
      <c r="B145" s="400"/>
      <c r="C145" s="397"/>
      <c r="D145" s="220"/>
      <c r="E145" s="220"/>
      <c r="F145" s="98"/>
      <c r="G145" s="18"/>
      <c r="H145" s="18"/>
      <c r="I145" s="18"/>
      <c r="J145" s="18"/>
      <c r="K145" s="18"/>
      <c r="L145" s="98"/>
      <c r="M145" s="18"/>
      <c r="N145" s="18"/>
      <c r="O145" s="18"/>
      <c r="P145" s="18"/>
      <c r="Q145" s="18"/>
      <c r="R145" s="98"/>
      <c r="S145" s="18"/>
      <c r="T145" s="18"/>
      <c r="U145" s="18"/>
      <c r="V145" s="18"/>
      <c r="W145" s="18"/>
    </row>
    <row r="146" spans="1:23">
      <c r="B146" s="400"/>
      <c r="C146" s="397"/>
      <c r="D146" s="220"/>
      <c r="E146" s="220"/>
      <c r="F146" s="98"/>
      <c r="G146" s="18"/>
      <c r="H146" s="18"/>
      <c r="I146" s="18"/>
      <c r="J146" s="18"/>
      <c r="K146" s="18"/>
      <c r="L146" s="98"/>
      <c r="M146" s="18"/>
      <c r="N146" s="18"/>
      <c r="O146" s="18"/>
      <c r="P146" s="18"/>
      <c r="Q146" s="18"/>
      <c r="R146" s="98"/>
      <c r="S146" s="18"/>
      <c r="T146" s="18"/>
      <c r="U146" s="18"/>
      <c r="V146" s="18"/>
      <c r="W146" s="18"/>
    </row>
    <row r="147" spans="1:23">
      <c r="B147" s="400"/>
      <c r="C147" s="397"/>
      <c r="D147" s="220"/>
      <c r="E147" s="220"/>
      <c r="F147" s="98"/>
      <c r="G147" s="18"/>
      <c r="H147" s="18"/>
      <c r="I147" s="18"/>
      <c r="J147" s="18"/>
      <c r="K147" s="18"/>
      <c r="L147" s="98"/>
      <c r="M147" s="18"/>
      <c r="N147" s="18"/>
      <c r="O147" s="18"/>
      <c r="P147" s="18"/>
      <c r="Q147" s="18"/>
      <c r="R147" s="98"/>
      <c r="S147" s="18"/>
      <c r="T147" s="18"/>
      <c r="U147" s="18"/>
      <c r="V147" s="18"/>
      <c r="W147" s="18"/>
    </row>
    <row r="148" spans="1:23">
      <c r="B148" s="401"/>
      <c r="C148" s="398"/>
      <c r="D148" s="220"/>
      <c r="E148" s="220"/>
      <c r="F148" s="98"/>
      <c r="G148" s="18"/>
      <c r="H148" s="18"/>
      <c r="I148" s="18"/>
      <c r="J148" s="18"/>
      <c r="K148" s="18"/>
      <c r="L148" s="98"/>
      <c r="M148" s="18"/>
      <c r="N148" s="18"/>
      <c r="O148" s="18"/>
      <c r="P148" s="18"/>
      <c r="Q148" s="18"/>
      <c r="R148" s="98"/>
      <c r="S148" s="18"/>
      <c r="T148" s="18"/>
      <c r="U148" s="18"/>
      <c r="V148" s="18"/>
      <c r="W148" s="18"/>
    </row>
    <row r="149" spans="1:23" s="13" customFormat="1">
      <c r="A149" s="238"/>
      <c r="B149" s="378" t="s">
        <v>139</v>
      </c>
      <c r="C149" s="379"/>
      <c r="D149" s="380"/>
      <c r="E149" s="239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0"/>
      <c r="V149" s="240"/>
      <c r="W149" s="240"/>
    </row>
    <row r="150" spans="1:23">
      <c r="B150" s="399">
        <v>4</v>
      </c>
      <c r="C150" s="396" t="s">
        <v>55</v>
      </c>
      <c r="D150" s="220"/>
      <c r="E150" s="220"/>
      <c r="F150" s="98"/>
      <c r="G150" s="18"/>
      <c r="H150" s="18"/>
      <c r="I150" s="18"/>
      <c r="J150" s="18"/>
      <c r="K150" s="18"/>
      <c r="L150" s="98"/>
      <c r="M150" s="18"/>
      <c r="N150" s="18"/>
      <c r="O150" s="18"/>
      <c r="P150" s="18"/>
      <c r="Q150" s="18"/>
      <c r="R150" s="98"/>
      <c r="S150" s="18"/>
      <c r="T150" s="18"/>
      <c r="U150" s="18"/>
      <c r="V150" s="18"/>
      <c r="W150" s="18"/>
    </row>
    <row r="151" spans="1:23">
      <c r="B151" s="400"/>
      <c r="C151" s="397"/>
      <c r="D151" s="220"/>
      <c r="E151" s="220"/>
      <c r="F151" s="98"/>
      <c r="G151" s="18"/>
      <c r="H151" s="18"/>
      <c r="I151" s="18"/>
      <c r="J151" s="18"/>
      <c r="K151" s="18"/>
      <c r="L151" s="98"/>
      <c r="M151" s="18"/>
      <c r="N151" s="18"/>
      <c r="O151" s="18"/>
      <c r="P151" s="18"/>
      <c r="Q151" s="18"/>
      <c r="R151" s="98"/>
      <c r="S151" s="18"/>
      <c r="T151" s="18"/>
      <c r="U151" s="18"/>
      <c r="V151" s="18"/>
      <c r="W151" s="18"/>
    </row>
    <row r="152" spans="1:23">
      <c r="B152" s="400"/>
      <c r="C152" s="397"/>
      <c r="D152" s="220"/>
      <c r="E152" s="220"/>
      <c r="F152" s="98"/>
      <c r="G152" s="18"/>
      <c r="H152" s="18"/>
      <c r="I152" s="18"/>
      <c r="J152" s="18"/>
      <c r="K152" s="18"/>
      <c r="L152" s="98"/>
      <c r="M152" s="18"/>
      <c r="N152" s="18"/>
      <c r="O152" s="18"/>
      <c r="P152" s="18"/>
      <c r="Q152" s="18"/>
      <c r="R152" s="98"/>
      <c r="S152" s="18"/>
      <c r="T152" s="18"/>
      <c r="U152" s="18"/>
      <c r="V152" s="18"/>
      <c r="W152" s="18"/>
    </row>
    <row r="153" spans="1:23">
      <c r="B153" s="400"/>
      <c r="C153" s="397"/>
      <c r="D153" s="220"/>
      <c r="E153" s="220"/>
      <c r="F153" s="98"/>
      <c r="G153" s="18"/>
      <c r="H153" s="18"/>
      <c r="I153" s="18"/>
      <c r="J153" s="18"/>
      <c r="K153" s="18"/>
      <c r="L153" s="98"/>
      <c r="M153" s="18"/>
      <c r="N153" s="18"/>
      <c r="O153" s="18"/>
      <c r="P153" s="18"/>
      <c r="Q153" s="18"/>
      <c r="R153" s="98"/>
      <c r="S153" s="18"/>
      <c r="T153" s="18"/>
      <c r="U153" s="18"/>
      <c r="V153" s="18"/>
      <c r="W153" s="18"/>
    </row>
    <row r="154" spans="1:23">
      <c r="B154" s="401"/>
      <c r="C154" s="398"/>
      <c r="D154" s="220"/>
      <c r="E154" s="220"/>
      <c r="F154" s="98"/>
      <c r="G154" s="18"/>
      <c r="H154" s="18"/>
      <c r="I154" s="18"/>
      <c r="J154" s="18"/>
      <c r="K154" s="18"/>
      <c r="L154" s="98"/>
      <c r="M154" s="18"/>
      <c r="N154" s="18"/>
      <c r="O154" s="18"/>
      <c r="P154" s="18"/>
      <c r="Q154" s="18"/>
      <c r="R154" s="98"/>
      <c r="S154" s="18"/>
      <c r="T154" s="18"/>
      <c r="U154" s="18"/>
      <c r="V154" s="18"/>
      <c r="W154" s="18"/>
    </row>
    <row r="155" spans="1:23" s="13" customFormat="1">
      <c r="A155" s="238"/>
      <c r="B155" s="378" t="s">
        <v>140</v>
      </c>
      <c r="C155" s="379"/>
      <c r="D155" s="380"/>
      <c r="E155" s="239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0"/>
      <c r="V155" s="240"/>
      <c r="W155" s="240"/>
    </row>
    <row r="156" spans="1:23">
      <c r="B156" s="399">
        <v>5</v>
      </c>
      <c r="C156" s="396" t="s">
        <v>56</v>
      </c>
      <c r="D156" s="220"/>
      <c r="E156" s="220"/>
      <c r="F156" s="98"/>
      <c r="G156" s="18"/>
      <c r="H156" s="18"/>
      <c r="I156" s="18"/>
      <c r="J156" s="18"/>
      <c r="K156" s="18"/>
      <c r="L156" s="98"/>
      <c r="M156" s="18"/>
      <c r="N156" s="18"/>
      <c r="O156" s="18"/>
      <c r="P156" s="18"/>
      <c r="Q156" s="18"/>
      <c r="R156" s="98"/>
      <c r="S156" s="18"/>
      <c r="T156" s="18"/>
      <c r="U156" s="18"/>
      <c r="V156" s="18"/>
      <c r="W156" s="18"/>
    </row>
    <row r="157" spans="1:23">
      <c r="B157" s="400"/>
      <c r="C157" s="397"/>
      <c r="D157" s="220"/>
      <c r="E157" s="220"/>
      <c r="F157" s="98"/>
      <c r="G157" s="18"/>
      <c r="H157" s="18"/>
      <c r="I157" s="18"/>
      <c r="J157" s="18"/>
      <c r="K157" s="18"/>
      <c r="L157" s="98"/>
      <c r="M157" s="18"/>
      <c r="N157" s="18"/>
      <c r="O157" s="18"/>
      <c r="P157" s="18"/>
      <c r="Q157" s="18"/>
      <c r="R157" s="98"/>
      <c r="S157" s="18"/>
      <c r="T157" s="18"/>
      <c r="U157" s="18"/>
      <c r="V157" s="18"/>
      <c r="W157" s="18"/>
    </row>
    <row r="158" spans="1:23">
      <c r="B158" s="400"/>
      <c r="C158" s="397"/>
      <c r="D158" s="220"/>
      <c r="E158" s="220"/>
      <c r="F158" s="98"/>
      <c r="G158" s="18"/>
      <c r="H158" s="18"/>
      <c r="I158" s="18"/>
      <c r="J158" s="18"/>
      <c r="K158" s="18"/>
      <c r="L158" s="98"/>
      <c r="M158" s="18"/>
      <c r="N158" s="18"/>
      <c r="O158" s="18"/>
      <c r="P158" s="18"/>
      <c r="Q158" s="18"/>
      <c r="R158" s="98"/>
      <c r="S158" s="18"/>
      <c r="T158" s="18"/>
      <c r="U158" s="18"/>
      <c r="V158" s="18"/>
      <c r="W158" s="18"/>
    </row>
    <row r="159" spans="1:23">
      <c r="B159" s="400"/>
      <c r="C159" s="397"/>
      <c r="D159" s="220"/>
      <c r="E159" s="220"/>
      <c r="F159" s="98"/>
      <c r="G159" s="18"/>
      <c r="H159" s="18"/>
      <c r="I159" s="18"/>
      <c r="J159" s="18"/>
      <c r="K159" s="18"/>
      <c r="L159" s="98"/>
      <c r="M159" s="18"/>
      <c r="N159" s="18"/>
      <c r="O159" s="18"/>
      <c r="P159" s="18"/>
      <c r="Q159" s="18"/>
      <c r="R159" s="98"/>
      <c r="S159" s="18"/>
      <c r="T159" s="18"/>
      <c r="U159" s="18"/>
      <c r="V159" s="18"/>
      <c r="W159" s="18"/>
    </row>
    <row r="160" spans="1:23">
      <c r="B160" s="401"/>
      <c r="C160" s="398"/>
      <c r="D160" s="220"/>
      <c r="E160" s="220"/>
      <c r="F160" s="98"/>
      <c r="G160" s="18"/>
      <c r="H160" s="18"/>
      <c r="I160" s="18"/>
      <c r="J160" s="18"/>
      <c r="K160" s="18"/>
      <c r="L160" s="98"/>
      <c r="M160" s="18"/>
      <c r="N160" s="18"/>
      <c r="O160" s="18"/>
      <c r="P160" s="18"/>
      <c r="Q160" s="18"/>
      <c r="R160" s="98"/>
      <c r="S160" s="18"/>
      <c r="T160" s="18"/>
      <c r="U160" s="18"/>
      <c r="V160" s="18"/>
      <c r="W160" s="18"/>
    </row>
    <row r="161" spans="1:23" s="13" customFormat="1">
      <c r="A161" s="238"/>
      <c r="B161" s="378" t="s">
        <v>141</v>
      </c>
      <c r="C161" s="379"/>
      <c r="D161" s="380"/>
      <c r="E161" s="239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0"/>
      <c r="V161" s="240"/>
      <c r="W161" s="240"/>
    </row>
    <row r="162" spans="1:23">
      <c r="B162" s="399">
        <v>6</v>
      </c>
      <c r="C162" s="396" t="s">
        <v>57</v>
      </c>
      <c r="D162" s="220"/>
      <c r="E162" s="220"/>
      <c r="F162" s="98"/>
      <c r="G162" s="18"/>
      <c r="H162" s="18"/>
      <c r="I162" s="18"/>
      <c r="J162" s="18"/>
      <c r="K162" s="18"/>
      <c r="L162" s="98"/>
      <c r="M162" s="18"/>
      <c r="N162" s="18"/>
      <c r="O162" s="18"/>
      <c r="P162" s="18"/>
      <c r="Q162" s="18"/>
      <c r="R162" s="98"/>
      <c r="S162" s="18"/>
      <c r="T162" s="18"/>
      <c r="U162" s="18"/>
      <c r="V162" s="18"/>
      <c r="W162" s="18"/>
    </row>
    <row r="163" spans="1:23">
      <c r="B163" s="400"/>
      <c r="C163" s="397"/>
      <c r="D163" s="220"/>
      <c r="E163" s="220"/>
      <c r="F163" s="98"/>
      <c r="G163" s="18"/>
      <c r="H163" s="18"/>
      <c r="I163" s="18"/>
      <c r="J163" s="18"/>
      <c r="K163" s="18"/>
      <c r="L163" s="98"/>
      <c r="M163" s="18"/>
      <c r="N163" s="18"/>
      <c r="O163" s="18"/>
      <c r="P163" s="18"/>
      <c r="Q163" s="18"/>
      <c r="R163" s="98"/>
      <c r="S163" s="18"/>
      <c r="T163" s="18"/>
      <c r="U163" s="18"/>
      <c r="V163" s="18"/>
      <c r="W163" s="18"/>
    </row>
    <row r="164" spans="1:23">
      <c r="B164" s="400"/>
      <c r="C164" s="397"/>
      <c r="D164" s="220"/>
      <c r="E164" s="220"/>
      <c r="F164" s="98"/>
      <c r="G164" s="18"/>
      <c r="H164" s="18"/>
      <c r="I164" s="18"/>
      <c r="J164" s="18"/>
      <c r="K164" s="18"/>
      <c r="L164" s="98"/>
      <c r="M164" s="18"/>
      <c r="N164" s="18"/>
      <c r="O164" s="18"/>
      <c r="P164" s="18"/>
      <c r="Q164" s="18"/>
      <c r="R164" s="98"/>
      <c r="S164" s="18"/>
      <c r="T164" s="18"/>
      <c r="U164" s="18"/>
      <c r="V164" s="18"/>
      <c r="W164" s="18"/>
    </row>
    <row r="165" spans="1:23">
      <c r="B165" s="400"/>
      <c r="C165" s="397"/>
      <c r="D165" s="220"/>
      <c r="E165" s="220"/>
      <c r="F165" s="98"/>
      <c r="G165" s="18"/>
      <c r="H165" s="18"/>
      <c r="I165" s="18"/>
      <c r="J165" s="18"/>
      <c r="K165" s="18"/>
      <c r="L165" s="98"/>
      <c r="M165" s="18"/>
      <c r="N165" s="18"/>
      <c r="O165" s="18"/>
      <c r="P165" s="18"/>
      <c r="Q165" s="18"/>
      <c r="R165" s="98"/>
      <c r="S165" s="18"/>
      <c r="T165" s="18"/>
      <c r="U165" s="18"/>
      <c r="V165" s="18"/>
      <c r="W165" s="18"/>
    </row>
    <row r="166" spans="1:23">
      <c r="B166" s="401"/>
      <c r="C166" s="398"/>
      <c r="D166" s="220"/>
      <c r="E166" s="220"/>
      <c r="F166" s="98"/>
      <c r="G166" s="18"/>
      <c r="H166" s="18"/>
      <c r="I166" s="18"/>
      <c r="J166" s="18"/>
      <c r="K166" s="18"/>
      <c r="L166" s="98"/>
      <c r="M166" s="18"/>
      <c r="N166" s="18"/>
      <c r="O166" s="18"/>
      <c r="P166" s="18"/>
      <c r="Q166" s="18"/>
      <c r="R166" s="98"/>
      <c r="S166" s="18"/>
      <c r="T166" s="18"/>
      <c r="U166" s="18"/>
      <c r="V166" s="18"/>
      <c r="W166" s="18"/>
    </row>
    <row r="167" spans="1:23" s="13" customFormat="1">
      <c r="A167" s="238"/>
      <c r="B167" s="378" t="s">
        <v>142</v>
      </c>
      <c r="C167" s="379"/>
      <c r="D167" s="380"/>
      <c r="E167" s="239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</row>
    <row r="168" spans="1:23">
      <c r="B168" s="399">
        <v>7</v>
      </c>
      <c r="C168" s="396" t="s">
        <v>58</v>
      </c>
      <c r="D168" s="220"/>
      <c r="E168" s="220"/>
      <c r="F168" s="98"/>
      <c r="G168" s="18"/>
      <c r="H168" s="18"/>
      <c r="I168" s="18"/>
      <c r="J168" s="18"/>
      <c r="K168" s="18"/>
      <c r="L168" s="98"/>
      <c r="M168" s="18"/>
      <c r="N168" s="18"/>
      <c r="O168" s="18"/>
      <c r="P168" s="18"/>
      <c r="Q168" s="18"/>
      <c r="R168" s="98"/>
      <c r="S168" s="18"/>
      <c r="T168" s="18"/>
      <c r="U168" s="18"/>
      <c r="V168" s="18"/>
      <c r="W168" s="18"/>
    </row>
    <row r="169" spans="1:23">
      <c r="B169" s="400"/>
      <c r="C169" s="397"/>
      <c r="D169" s="220"/>
      <c r="E169" s="220"/>
      <c r="F169" s="98"/>
      <c r="G169" s="18"/>
      <c r="H169" s="18"/>
      <c r="I169" s="18"/>
      <c r="J169" s="18"/>
      <c r="K169" s="18"/>
      <c r="L169" s="98"/>
      <c r="M169" s="18"/>
      <c r="N169" s="18"/>
      <c r="O169" s="18"/>
      <c r="P169" s="18"/>
      <c r="Q169" s="18"/>
      <c r="R169" s="98"/>
      <c r="S169" s="18"/>
      <c r="T169" s="18"/>
      <c r="U169" s="18"/>
      <c r="V169" s="18"/>
      <c r="W169" s="18"/>
    </row>
    <row r="170" spans="1:23">
      <c r="B170" s="400"/>
      <c r="C170" s="397"/>
      <c r="D170" s="220"/>
      <c r="E170" s="220"/>
      <c r="F170" s="98"/>
      <c r="G170" s="18"/>
      <c r="H170" s="18"/>
      <c r="I170" s="18"/>
      <c r="J170" s="18"/>
      <c r="K170" s="18"/>
      <c r="L170" s="98"/>
      <c r="M170" s="18"/>
      <c r="N170" s="18"/>
      <c r="O170" s="18"/>
      <c r="P170" s="18"/>
      <c r="Q170" s="18"/>
      <c r="R170" s="98"/>
      <c r="S170" s="18"/>
      <c r="T170" s="18"/>
      <c r="U170" s="18"/>
      <c r="V170" s="18"/>
      <c r="W170" s="18"/>
    </row>
    <row r="171" spans="1:23">
      <c r="B171" s="400"/>
      <c r="C171" s="397"/>
      <c r="D171" s="220"/>
      <c r="E171" s="220"/>
      <c r="F171" s="98"/>
      <c r="G171" s="18"/>
      <c r="H171" s="18"/>
      <c r="I171" s="18"/>
      <c r="J171" s="18"/>
      <c r="K171" s="18"/>
      <c r="L171" s="98"/>
      <c r="M171" s="18"/>
      <c r="N171" s="18"/>
      <c r="O171" s="18"/>
      <c r="P171" s="18"/>
      <c r="Q171" s="18"/>
      <c r="R171" s="98"/>
      <c r="S171" s="18"/>
      <c r="T171" s="18"/>
      <c r="U171" s="18"/>
      <c r="V171" s="18"/>
      <c r="W171" s="18"/>
    </row>
    <row r="172" spans="1:23">
      <c r="B172" s="401"/>
      <c r="C172" s="398"/>
      <c r="D172" s="220"/>
      <c r="E172" s="220"/>
      <c r="F172" s="98"/>
      <c r="G172" s="18"/>
      <c r="H172" s="18"/>
      <c r="I172" s="18"/>
      <c r="J172" s="18"/>
      <c r="K172" s="18"/>
      <c r="L172" s="98"/>
      <c r="M172" s="18"/>
      <c r="N172" s="18"/>
      <c r="O172" s="18"/>
      <c r="P172" s="18"/>
      <c r="Q172" s="18"/>
      <c r="R172" s="98"/>
      <c r="S172" s="18"/>
      <c r="T172" s="18"/>
      <c r="U172" s="18"/>
      <c r="V172" s="18"/>
      <c r="W172" s="18"/>
    </row>
    <row r="173" spans="1:23" s="13" customFormat="1">
      <c r="A173" s="238"/>
      <c r="B173" s="378" t="s">
        <v>143</v>
      </c>
      <c r="C173" s="379"/>
      <c r="D173" s="380"/>
      <c r="E173" s="239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</row>
    <row r="174" spans="1:23">
      <c r="B174" s="399">
        <v>8</v>
      </c>
      <c r="C174" s="396" t="s">
        <v>59</v>
      </c>
      <c r="D174" s="220"/>
      <c r="E174" s="220"/>
      <c r="F174" s="98"/>
      <c r="G174" s="18"/>
      <c r="H174" s="18"/>
      <c r="I174" s="18"/>
      <c r="J174" s="18"/>
      <c r="K174" s="18"/>
      <c r="L174" s="98"/>
      <c r="M174" s="18"/>
      <c r="N174" s="18"/>
      <c r="O174" s="18"/>
      <c r="P174" s="18"/>
      <c r="Q174" s="18"/>
      <c r="R174" s="98"/>
      <c r="S174" s="18"/>
      <c r="T174" s="18"/>
      <c r="U174" s="18"/>
      <c r="V174" s="18"/>
      <c r="W174" s="18"/>
    </row>
    <row r="175" spans="1:23">
      <c r="B175" s="400"/>
      <c r="C175" s="397"/>
      <c r="D175" s="220"/>
      <c r="E175" s="220"/>
      <c r="F175" s="98"/>
      <c r="G175" s="18"/>
      <c r="H175" s="18"/>
      <c r="I175" s="18"/>
      <c r="J175" s="18"/>
      <c r="K175" s="18"/>
      <c r="L175" s="98"/>
      <c r="M175" s="18"/>
      <c r="N175" s="18"/>
      <c r="O175" s="18"/>
      <c r="P175" s="18"/>
      <c r="Q175" s="18"/>
      <c r="R175" s="98"/>
      <c r="S175" s="18"/>
      <c r="T175" s="18"/>
      <c r="U175" s="18"/>
      <c r="V175" s="18"/>
      <c r="W175" s="18"/>
    </row>
    <row r="176" spans="1:23">
      <c r="B176" s="400"/>
      <c r="C176" s="397"/>
      <c r="D176" s="220"/>
      <c r="E176" s="220"/>
      <c r="F176" s="98"/>
      <c r="G176" s="18"/>
      <c r="H176" s="18"/>
      <c r="I176" s="18"/>
      <c r="J176" s="18"/>
      <c r="K176" s="18"/>
      <c r="L176" s="98"/>
      <c r="M176" s="18"/>
      <c r="N176" s="18"/>
      <c r="O176" s="18"/>
      <c r="P176" s="18"/>
      <c r="Q176" s="18"/>
      <c r="R176" s="98"/>
      <c r="S176" s="18"/>
      <c r="T176" s="18"/>
      <c r="U176" s="18"/>
      <c r="V176" s="18"/>
      <c r="W176" s="18"/>
    </row>
    <row r="177" spans="1:23">
      <c r="B177" s="400"/>
      <c r="C177" s="397"/>
      <c r="D177" s="220"/>
      <c r="E177" s="220"/>
      <c r="F177" s="98"/>
      <c r="G177" s="18"/>
      <c r="H177" s="18"/>
      <c r="I177" s="18"/>
      <c r="J177" s="18"/>
      <c r="K177" s="18"/>
      <c r="L177" s="98"/>
      <c r="M177" s="18"/>
      <c r="N177" s="18"/>
      <c r="O177" s="18"/>
      <c r="P177" s="18"/>
      <c r="Q177" s="18"/>
      <c r="R177" s="98"/>
      <c r="S177" s="18"/>
      <c r="T177" s="18"/>
      <c r="U177" s="18"/>
      <c r="V177" s="18"/>
      <c r="W177" s="18"/>
    </row>
    <row r="178" spans="1:23">
      <c r="B178" s="401"/>
      <c r="C178" s="398"/>
      <c r="D178" s="220"/>
      <c r="E178" s="220"/>
      <c r="F178" s="98"/>
      <c r="G178" s="18"/>
      <c r="H178" s="18"/>
      <c r="I178" s="18"/>
      <c r="J178" s="18"/>
      <c r="K178" s="18"/>
      <c r="L178" s="98"/>
      <c r="M178" s="18"/>
      <c r="N178" s="18"/>
      <c r="O178" s="18"/>
      <c r="P178" s="18"/>
      <c r="Q178" s="18"/>
      <c r="R178" s="98"/>
      <c r="S178" s="18"/>
      <c r="T178" s="18"/>
      <c r="U178" s="18"/>
      <c r="V178" s="18"/>
      <c r="W178" s="18"/>
    </row>
    <row r="179" spans="1:23" s="13" customFormat="1">
      <c r="A179" s="238"/>
      <c r="B179" s="378" t="s">
        <v>144</v>
      </c>
      <c r="C179" s="379"/>
      <c r="D179" s="380"/>
      <c r="E179" s="239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</row>
    <row r="180" spans="1:23">
      <c r="B180" s="399">
        <v>9</v>
      </c>
      <c r="C180" s="396" t="s">
        <v>60</v>
      </c>
      <c r="D180" s="220"/>
      <c r="E180" s="220"/>
      <c r="F180" s="98"/>
      <c r="G180" s="18"/>
      <c r="H180" s="18"/>
      <c r="I180" s="18"/>
      <c r="J180" s="18"/>
      <c r="K180" s="18"/>
      <c r="L180" s="98"/>
      <c r="M180" s="18"/>
      <c r="N180" s="18"/>
      <c r="O180" s="18"/>
      <c r="P180" s="18"/>
      <c r="Q180" s="18"/>
      <c r="R180" s="98"/>
      <c r="S180" s="18"/>
      <c r="T180" s="18"/>
      <c r="U180" s="18"/>
      <c r="V180" s="18"/>
      <c r="W180" s="18"/>
    </row>
    <row r="181" spans="1:23">
      <c r="B181" s="400"/>
      <c r="C181" s="397"/>
      <c r="D181" s="220"/>
      <c r="E181" s="220"/>
      <c r="F181" s="98"/>
      <c r="G181" s="18"/>
      <c r="H181" s="18"/>
      <c r="I181" s="18"/>
      <c r="J181" s="18"/>
      <c r="K181" s="18"/>
      <c r="L181" s="98"/>
      <c r="M181" s="18"/>
      <c r="N181" s="18"/>
      <c r="O181" s="18"/>
      <c r="P181" s="18"/>
      <c r="Q181" s="18"/>
      <c r="R181" s="98"/>
      <c r="S181" s="18"/>
      <c r="T181" s="18"/>
      <c r="U181" s="18"/>
      <c r="V181" s="18"/>
      <c r="W181" s="18"/>
    </row>
    <row r="182" spans="1:23">
      <c r="B182" s="400"/>
      <c r="C182" s="397"/>
      <c r="D182" s="220"/>
      <c r="E182" s="220"/>
      <c r="F182" s="98"/>
      <c r="G182" s="18"/>
      <c r="H182" s="18"/>
      <c r="I182" s="18"/>
      <c r="J182" s="18"/>
      <c r="K182" s="18"/>
      <c r="L182" s="98"/>
      <c r="M182" s="18"/>
      <c r="N182" s="18"/>
      <c r="O182" s="18"/>
      <c r="P182" s="18"/>
      <c r="Q182" s="18"/>
      <c r="R182" s="98"/>
      <c r="S182" s="18"/>
      <c r="T182" s="18"/>
      <c r="U182" s="18"/>
      <c r="V182" s="18"/>
      <c r="W182" s="18"/>
    </row>
    <row r="183" spans="1:23">
      <c r="B183" s="400"/>
      <c r="C183" s="397"/>
      <c r="D183" s="220"/>
      <c r="E183" s="220"/>
      <c r="F183" s="98"/>
      <c r="G183" s="18"/>
      <c r="H183" s="18"/>
      <c r="I183" s="18"/>
      <c r="J183" s="18"/>
      <c r="K183" s="18"/>
      <c r="L183" s="98"/>
      <c r="M183" s="18"/>
      <c r="N183" s="18"/>
      <c r="O183" s="18"/>
      <c r="P183" s="18"/>
      <c r="Q183" s="18"/>
      <c r="R183" s="98"/>
      <c r="S183" s="18"/>
      <c r="T183" s="18"/>
      <c r="U183" s="18"/>
      <c r="V183" s="18"/>
      <c r="W183" s="18"/>
    </row>
    <row r="184" spans="1:23">
      <c r="B184" s="401"/>
      <c r="C184" s="398"/>
      <c r="D184" s="220"/>
      <c r="E184" s="220"/>
      <c r="F184" s="98"/>
      <c r="G184" s="18"/>
      <c r="H184" s="18"/>
      <c r="I184" s="18"/>
      <c r="J184" s="18"/>
      <c r="K184" s="18"/>
      <c r="L184" s="98"/>
      <c r="M184" s="18"/>
      <c r="N184" s="18"/>
      <c r="O184" s="18"/>
      <c r="P184" s="18"/>
      <c r="Q184" s="18"/>
      <c r="R184" s="98"/>
      <c r="S184" s="18"/>
      <c r="T184" s="18"/>
      <c r="U184" s="18"/>
      <c r="V184" s="18"/>
      <c r="W184" s="18"/>
    </row>
    <row r="185" spans="1:23" s="13" customFormat="1">
      <c r="A185" s="238"/>
      <c r="B185" s="378" t="s">
        <v>145</v>
      </c>
      <c r="C185" s="379"/>
      <c r="D185" s="380"/>
      <c r="E185" s="239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</row>
    <row r="186" spans="1:23">
      <c r="B186" s="399" t="s">
        <v>146</v>
      </c>
      <c r="C186" s="396" t="s">
        <v>61</v>
      </c>
      <c r="D186" s="220"/>
      <c r="E186" s="220"/>
      <c r="F186" s="98"/>
      <c r="G186" s="18"/>
      <c r="H186" s="18"/>
      <c r="I186" s="18"/>
      <c r="J186" s="18"/>
      <c r="K186" s="18"/>
      <c r="L186" s="98"/>
      <c r="M186" s="18"/>
      <c r="N186" s="18"/>
      <c r="O186" s="18"/>
      <c r="P186" s="18"/>
      <c r="Q186" s="18"/>
      <c r="R186" s="98"/>
      <c r="S186" s="18"/>
      <c r="T186" s="18"/>
      <c r="U186" s="18"/>
      <c r="V186" s="18"/>
      <c r="W186" s="18"/>
    </row>
    <row r="187" spans="1:23">
      <c r="B187" s="400"/>
      <c r="C187" s="397"/>
      <c r="D187" s="220"/>
      <c r="E187" s="220"/>
      <c r="F187" s="98"/>
      <c r="G187" s="18"/>
      <c r="H187" s="18"/>
      <c r="I187" s="18"/>
      <c r="J187" s="18"/>
      <c r="K187" s="18"/>
      <c r="L187" s="98"/>
      <c r="M187" s="18"/>
      <c r="N187" s="18"/>
      <c r="O187" s="18"/>
      <c r="P187" s="18"/>
      <c r="Q187" s="18"/>
      <c r="R187" s="98"/>
      <c r="S187" s="18"/>
      <c r="T187" s="18"/>
      <c r="U187" s="18"/>
      <c r="V187" s="18"/>
      <c r="W187" s="18"/>
    </row>
    <row r="188" spans="1:23">
      <c r="B188" s="400"/>
      <c r="C188" s="397"/>
      <c r="D188" s="220"/>
      <c r="E188" s="220"/>
      <c r="F188" s="98"/>
      <c r="G188" s="18"/>
      <c r="H188" s="18"/>
      <c r="I188" s="18"/>
      <c r="J188" s="18"/>
      <c r="K188" s="18"/>
      <c r="L188" s="98"/>
      <c r="M188" s="18"/>
      <c r="N188" s="18"/>
      <c r="O188" s="18"/>
      <c r="P188" s="18"/>
      <c r="Q188" s="18"/>
      <c r="R188" s="98"/>
      <c r="S188" s="18"/>
      <c r="T188" s="18"/>
      <c r="U188" s="18"/>
      <c r="V188" s="18"/>
      <c r="W188" s="18"/>
    </row>
    <row r="189" spans="1:23">
      <c r="B189" s="400"/>
      <c r="C189" s="397"/>
      <c r="D189" s="220"/>
      <c r="E189" s="220"/>
      <c r="F189" s="98"/>
      <c r="G189" s="18"/>
      <c r="H189" s="18"/>
      <c r="I189" s="18"/>
      <c r="J189" s="18"/>
      <c r="K189" s="18"/>
      <c r="L189" s="98"/>
      <c r="M189" s="18"/>
      <c r="N189" s="18"/>
      <c r="O189" s="18"/>
      <c r="P189" s="18"/>
      <c r="Q189" s="18"/>
      <c r="R189" s="98"/>
      <c r="S189" s="18"/>
      <c r="T189" s="18"/>
      <c r="U189" s="18"/>
      <c r="V189" s="18"/>
      <c r="W189" s="18"/>
    </row>
    <row r="190" spans="1:23">
      <c r="B190" s="401"/>
      <c r="C190" s="398"/>
      <c r="D190" s="220"/>
      <c r="E190" s="220"/>
      <c r="F190" s="98"/>
      <c r="G190" s="18"/>
      <c r="H190" s="18"/>
      <c r="I190" s="18"/>
      <c r="J190" s="18"/>
      <c r="K190" s="18"/>
      <c r="L190" s="98"/>
      <c r="M190" s="18"/>
      <c r="N190" s="18"/>
      <c r="O190" s="18"/>
      <c r="P190" s="18"/>
      <c r="Q190" s="18"/>
      <c r="R190" s="98"/>
      <c r="S190" s="18"/>
      <c r="T190" s="18"/>
      <c r="U190" s="18"/>
      <c r="V190" s="18"/>
      <c r="W190" s="18"/>
    </row>
    <row r="191" spans="1:23" s="13" customFormat="1">
      <c r="A191" s="238"/>
      <c r="B191" s="378" t="s">
        <v>147</v>
      </c>
      <c r="C191" s="379"/>
      <c r="D191" s="380"/>
      <c r="E191" s="239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</row>
    <row r="192" spans="1:23">
      <c r="B192" s="384" t="s">
        <v>111</v>
      </c>
      <c r="C192" s="384"/>
      <c r="D192" s="236"/>
      <c r="E192" s="236"/>
      <c r="F192" s="237"/>
      <c r="G192" s="88"/>
      <c r="H192" s="88"/>
      <c r="I192" s="88"/>
      <c r="J192" s="88"/>
      <c r="K192" s="88"/>
      <c r="L192" s="237"/>
      <c r="M192" s="88"/>
      <c r="N192" s="88"/>
      <c r="O192" s="88"/>
      <c r="P192" s="88"/>
      <c r="Q192" s="88"/>
      <c r="R192" s="237"/>
      <c r="S192" s="88"/>
      <c r="T192" s="88"/>
      <c r="U192" s="88"/>
      <c r="V192" s="88"/>
      <c r="W192" s="88"/>
    </row>
    <row r="193" spans="1:23">
      <c r="B193" s="372">
        <v>1</v>
      </c>
      <c r="C193" s="372" t="s">
        <v>63</v>
      </c>
      <c r="D193" s="220"/>
      <c r="E193" s="220"/>
      <c r="F193" s="98"/>
      <c r="G193" s="18"/>
      <c r="H193" s="18"/>
      <c r="I193" s="18"/>
      <c r="J193" s="18"/>
      <c r="K193" s="18"/>
      <c r="L193" s="98"/>
      <c r="M193" s="18"/>
      <c r="N193" s="18"/>
      <c r="O193" s="18"/>
      <c r="P193" s="18"/>
      <c r="Q193" s="18"/>
      <c r="R193" s="98"/>
      <c r="S193" s="18"/>
      <c r="T193" s="18"/>
      <c r="U193" s="18"/>
      <c r="V193" s="18"/>
      <c r="W193" s="18"/>
    </row>
    <row r="194" spans="1:23">
      <c r="B194" s="373"/>
      <c r="C194" s="373"/>
      <c r="D194" s="220"/>
      <c r="E194" s="220"/>
      <c r="F194" s="98"/>
      <c r="G194" s="18"/>
      <c r="H194" s="18"/>
      <c r="I194" s="18"/>
      <c r="J194" s="18"/>
      <c r="K194" s="18"/>
      <c r="L194" s="98"/>
      <c r="M194" s="18"/>
      <c r="N194" s="18"/>
      <c r="O194" s="18"/>
      <c r="P194" s="18"/>
      <c r="Q194" s="18"/>
      <c r="R194" s="98"/>
      <c r="S194" s="18"/>
      <c r="T194" s="18"/>
      <c r="U194" s="18"/>
      <c r="V194" s="18"/>
      <c r="W194" s="18"/>
    </row>
    <row r="195" spans="1:23">
      <c r="B195" s="373"/>
      <c r="C195" s="373"/>
      <c r="D195" s="220"/>
      <c r="E195" s="220"/>
      <c r="F195" s="98"/>
      <c r="G195" s="18"/>
      <c r="H195" s="18"/>
      <c r="I195" s="18"/>
      <c r="J195" s="18"/>
      <c r="K195" s="18"/>
      <c r="L195" s="98"/>
      <c r="M195" s="18"/>
      <c r="N195" s="18"/>
      <c r="O195" s="18"/>
      <c r="P195" s="18"/>
      <c r="Q195" s="18"/>
      <c r="R195" s="98"/>
      <c r="S195" s="18"/>
      <c r="T195" s="18"/>
      <c r="U195" s="18"/>
      <c r="V195" s="18"/>
      <c r="W195" s="18"/>
    </row>
    <row r="196" spans="1:23">
      <c r="B196" s="373"/>
      <c r="C196" s="373"/>
      <c r="D196" s="220"/>
      <c r="E196" s="220"/>
      <c r="F196" s="98"/>
      <c r="G196" s="18"/>
      <c r="H196" s="18"/>
      <c r="I196" s="18"/>
      <c r="J196" s="18"/>
      <c r="K196" s="18"/>
      <c r="L196" s="98"/>
      <c r="M196" s="18"/>
      <c r="N196" s="18"/>
      <c r="O196" s="18"/>
      <c r="P196" s="18"/>
      <c r="Q196" s="18"/>
      <c r="R196" s="98"/>
      <c r="S196" s="18"/>
      <c r="T196" s="18"/>
      <c r="U196" s="18"/>
      <c r="V196" s="18"/>
      <c r="W196" s="18"/>
    </row>
    <row r="197" spans="1:23">
      <c r="B197" s="374"/>
      <c r="C197" s="374"/>
      <c r="D197" s="220"/>
      <c r="E197" s="220"/>
      <c r="F197" s="98"/>
      <c r="G197" s="18"/>
      <c r="H197" s="18"/>
      <c r="I197" s="18"/>
      <c r="J197" s="18"/>
      <c r="K197" s="18"/>
      <c r="L197" s="98"/>
      <c r="M197" s="18"/>
      <c r="N197" s="18"/>
      <c r="O197" s="18"/>
      <c r="P197" s="18"/>
      <c r="Q197" s="18"/>
      <c r="R197" s="98"/>
      <c r="S197" s="18"/>
      <c r="T197" s="18"/>
      <c r="U197" s="18"/>
      <c r="V197" s="18"/>
      <c r="W197" s="18"/>
    </row>
    <row r="198" spans="1:23" s="13" customFormat="1">
      <c r="A198" s="238"/>
      <c r="B198" s="381" t="s">
        <v>148</v>
      </c>
      <c r="C198" s="382"/>
      <c r="D198" s="383"/>
      <c r="E198" s="239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</row>
    <row r="199" spans="1:23">
      <c r="B199" s="372">
        <v>2</v>
      </c>
      <c r="C199" s="372" t="s">
        <v>64</v>
      </c>
      <c r="D199" s="220"/>
      <c r="E199" s="220"/>
      <c r="F199" s="98"/>
      <c r="G199" s="18"/>
      <c r="H199" s="18"/>
      <c r="I199" s="18"/>
      <c r="J199" s="18"/>
      <c r="K199" s="18"/>
      <c r="L199" s="98"/>
      <c r="M199" s="18"/>
      <c r="N199" s="18"/>
      <c r="O199" s="18"/>
      <c r="P199" s="18"/>
      <c r="Q199" s="18"/>
      <c r="R199" s="98"/>
      <c r="S199" s="18"/>
      <c r="T199" s="18"/>
      <c r="U199" s="18"/>
      <c r="V199" s="18"/>
      <c r="W199" s="18"/>
    </row>
    <row r="200" spans="1:23">
      <c r="B200" s="373"/>
      <c r="C200" s="373"/>
      <c r="D200" s="220"/>
      <c r="E200" s="220"/>
      <c r="F200" s="98"/>
      <c r="G200" s="18"/>
      <c r="H200" s="18"/>
      <c r="I200" s="18"/>
      <c r="J200" s="18"/>
      <c r="K200" s="18"/>
      <c r="L200" s="98"/>
      <c r="M200" s="18"/>
      <c r="N200" s="18"/>
      <c r="O200" s="18"/>
      <c r="P200" s="18"/>
      <c r="Q200" s="18"/>
      <c r="R200" s="98"/>
      <c r="S200" s="18"/>
      <c r="T200" s="18"/>
      <c r="U200" s="18"/>
      <c r="V200" s="18"/>
      <c r="W200" s="18"/>
    </row>
    <row r="201" spans="1:23">
      <c r="B201" s="373"/>
      <c r="C201" s="373"/>
      <c r="D201" s="220"/>
      <c r="E201" s="220"/>
      <c r="F201" s="98"/>
      <c r="G201" s="18"/>
      <c r="H201" s="18"/>
      <c r="I201" s="18"/>
      <c r="J201" s="18"/>
      <c r="K201" s="18"/>
      <c r="L201" s="98"/>
      <c r="M201" s="18"/>
      <c r="N201" s="18"/>
      <c r="O201" s="18"/>
      <c r="P201" s="18"/>
      <c r="Q201" s="18"/>
      <c r="R201" s="98"/>
      <c r="S201" s="18"/>
      <c r="T201" s="18"/>
      <c r="U201" s="18"/>
      <c r="V201" s="18"/>
      <c r="W201" s="18"/>
    </row>
    <row r="202" spans="1:23">
      <c r="B202" s="373"/>
      <c r="C202" s="373"/>
      <c r="D202" s="220"/>
      <c r="E202" s="220"/>
      <c r="F202" s="98"/>
      <c r="G202" s="18"/>
      <c r="H202" s="18"/>
      <c r="I202" s="18"/>
      <c r="J202" s="18"/>
      <c r="K202" s="18"/>
      <c r="L202" s="98"/>
      <c r="M202" s="18"/>
      <c r="N202" s="18"/>
      <c r="O202" s="18"/>
      <c r="P202" s="18"/>
      <c r="Q202" s="18"/>
      <c r="R202" s="98"/>
      <c r="S202" s="18"/>
      <c r="T202" s="18"/>
      <c r="U202" s="18"/>
      <c r="V202" s="18"/>
      <c r="W202" s="18"/>
    </row>
    <row r="203" spans="1:23">
      <c r="B203" s="374"/>
      <c r="C203" s="374"/>
      <c r="D203" s="220"/>
      <c r="E203" s="220"/>
      <c r="F203" s="98"/>
      <c r="G203" s="18"/>
      <c r="H203" s="18"/>
      <c r="I203" s="18"/>
      <c r="J203" s="18"/>
      <c r="K203" s="18"/>
      <c r="L203" s="98"/>
      <c r="M203" s="18"/>
      <c r="N203" s="18"/>
      <c r="O203" s="18"/>
      <c r="P203" s="18"/>
      <c r="Q203" s="18"/>
      <c r="R203" s="98"/>
      <c r="S203" s="18"/>
      <c r="T203" s="18"/>
      <c r="U203" s="18"/>
      <c r="V203" s="18"/>
      <c r="W203" s="18"/>
    </row>
    <row r="204" spans="1:23" s="13" customFormat="1">
      <c r="A204" s="238"/>
      <c r="B204" s="381" t="s">
        <v>149</v>
      </c>
      <c r="C204" s="382"/>
      <c r="D204" s="383"/>
      <c r="E204" s="239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0"/>
      <c r="V204" s="240"/>
      <c r="W204" s="240"/>
    </row>
    <row r="205" spans="1:23">
      <c r="B205" s="372">
        <v>3</v>
      </c>
      <c r="C205" s="372" t="s">
        <v>65</v>
      </c>
      <c r="D205" s="220"/>
      <c r="E205" s="220"/>
      <c r="F205" s="98"/>
      <c r="G205" s="18"/>
      <c r="H205" s="18"/>
      <c r="I205" s="18"/>
      <c r="J205" s="18"/>
      <c r="K205" s="18"/>
      <c r="L205" s="98"/>
      <c r="M205" s="18"/>
      <c r="N205" s="18"/>
      <c r="O205" s="18"/>
      <c r="P205" s="18"/>
      <c r="Q205" s="18"/>
      <c r="R205" s="98"/>
      <c r="S205" s="18"/>
      <c r="T205" s="18"/>
      <c r="U205" s="18"/>
      <c r="V205" s="18"/>
      <c r="W205" s="18"/>
    </row>
    <row r="206" spans="1:23">
      <c r="B206" s="373"/>
      <c r="C206" s="373"/>
      <c r="D206" s="220"/>
      <c r="E206" s="220"/>
      <c r="F206" s="98"/>
      <c r="G206" s="18"/>
      <c r="H206" s="18"/>
      <c r="I206" s="18"/>
      <c r="J206" s="18"/>
      <c r="K206" s="18"/>
      <c r="L206" s="98"/>
      <c r="M206" s="18"/>
      <c r="N206" s="18"/>
      <c r="O206" s="18"/>
      <c r="P206" s="18"/>
      <c r="Q206" s="18"/>
      <c r="R206" s="98"/>
      <c r="S206" s="18"/>
      <c r="T206" s="18"/>
      <c r="U206" s="18"/>
      <c r="V206" s="18"/>
      <c r="W206" s="18"/>
    </row>
    <row r="207" spans="1:23">
      <c r="B207" s="373"/>
      <c r="C207" s="373"/>
      <c r="D207" s="220"/>
      <c r="E207" s="220"/>
      <c r="F207" s="98"/>
      <c r="G207" s="18"/>
      <c r="H207" s="18"/>
      <c r="I207" s="18"/>
      <c r="J207" s="18"/>
      <c r="K207" s="18"/>
      <c r="L207" s="98"/>
      <c r="M207" s="18"/>
      <c r="N207" s="18"/>
      <c r="O207" s="18"/>
      <c r="P207" s="18"/>
      <c r="Q207" s="18"/>
      <c r="R207" s="98"/>
      <c r="S207" s="18"/>
      <c r="T207" s="18"/>
      <c r="U207" s="18"/>
      <c r="V207" s="18"/>
      <c r="W207" s="18"/>
    </row>
    <row r="208" spans="1:23">
      <c r="B208" s="373"/>
      <c r="C208" s="373"/>
      <c r="D208" s="220"/>
      <c r="E208" s="220"/>
      <c r="F208" s="98"/>
      <c r="G208" s="18"/>
      <c r="H208" s="18"/>
      <c r="I208" s="18"/>
      <c r="J208" s="18"/>
      <c r="K208" s="18"/>
      <c r="L208" s="98"/>
      <c r="M208" s="18"/>
      <c r="N208" s="18"/>
      <c r="O208" s="18"/>
      <c r="P208" s="18"/>
      <c r="Q208" s="18"/>
      <c r="R208" s="98"/>
      <c r="S208" s="18"/>
      <c r="T208" s="18"/>
      <c r="U208" s="18"/>
      <c r="V208" s="18"/>
      <c r="W208" s="18"/>
    </row>
    <row r="209" spans="1:23">
      <c r="B209" s="374"/>
      <c r="C209" s="374"/>
      <c r="D209" s="220"/>
      <c r="E209" s="220"/>
      <c r="F209" s="98"/>
      <c r="G209" s="18"/>
      <c r="H209" s="18"/>
      <c r="I209" s="18"/>
      <c r="J209" s="18"/>
      <c r="K209" s="18"/>
      <c r="L209" s="98"/>
      <c r="M209" s="18"/>
      <c r="N209" s="18"/>
      <c r="O209" s="18"/>
      <c r="P209" s="18"/>
      <c r="Q209" s="18"/>
      <c r="R209" s="98"/>
      <c r="S209" s="18"/>
      <c r="T209" s="18"/>
      <c r="U209" s="18"/>
      <c r="V209" s="18"/>
      <c r="W209" s="18"/>
    </row>
    <row r="210" spans="1:23" s="13" customFormat="1">
      <c r="A210" s="238"/>
      <c r="B210" s="375" t="s">
        <v>150</v>
      </c>
      <c r="C210" s="376"/>
      <c r="D210" s="377"/>
      <c r="E210" s="239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0"/>
      <c r="V210" s="240"/>
      <c r="W210" s="240"/>
    </row>
    <row r="211" spans="1:23">
      <c r="B211" s="372">
        <v>4</v>
      </c>
      <c r="C211" s="372" t="s">
        <v>66</v>
      </c>
      <c r="D211" s="220"/>
      <c r="E211" s="220"/>
      <c r="F211" s="98"/>
      <c r="G211" s="18"/>
      <c r="H211" s="18"/>
      <c r="I211" s="18"/>
      <c r="J211" s="18"/>
      <c r="K211" s="18"/>
      <c r="L211" s="98"/>
      <c r="M211" s="18"/>
      <c r="N211" s="18"/>
      <c r="O211" s="18"/>
      <c r="P211" s="18"/>
      <c r="Q211" s="18"/>
      <c r="R211" s="98"/>
      <c r="S211" s="18"/>
      <c r="T211" s="18"/>
      <c r="U211" s="18"/>
      <c r="V211" s="18"/>
      <c r="W211" s="18"/>
    </row>
    <row r="212" spans="1:23">
      <c r="B212" s="373"/>
      <c r="C212" s="373"/>
      <c r="D212" s="220"/>
      <c r="E212" s="220"/>
      <c r="F212" s="98"/>
      <c r="G212" s="18"/>
      <c r="H212" s="18"/>
      <c r="I212" s="18"/>
      <c r="J212" s="18"/>
      <c r="K212" s="18"/>
      <c r="L212" s="98"/>
      <c r="M212" s="18"/>
      <c r="N212" s="18"/>
      <c r="O212" s="18"/>
      <c r="P212" s="18"/>
      <c r="Q212" s="18"/>
      <c r="R212" s="98"/>
      <c r="S212" s="18"/>
      <c r="T212" s="18"/>
      <c r="U212" s="18"/>
      <c r="V212" s="18"/>
      <c r="W212" s="18"/>
    </row>
    <row r="213" spans="1:23">
      <c r="B213" s="373"/>
      <c r="C213" s="373"/>
      <c r="D213" s="220"/>
      <c r="E213" s="220"/>
      <c r="F213" s="98"/>
      <c r="G213" s="18"/>
      <c r="H213" s="18"/>
      <c r="I213" s="18"/>
      <c r="J213" s="18"/>
      <c r="K213" s="18"/>
      <c r="L213" s="98"/>
      <c r="M213" s="18"/>
      <c r="N213" s="18"/>
      <c r="O213" s="18"/>
      <c r="P213" s="18"/>
      <c r="Q213" s="18"/>
      <c r="R213" s="98"/>
      <c r="S213" s="18"/>
      <c r="T213" s="18"/>
      <c r="U213" s="18"/>
      <c r="V213" s="18"/>
      <c r="W213" s="18"/>
    </row>
    <row r="214" spans="1:23">
      <c r="B214" s="373"/>
      <c r="C214" s="373"/>
      <c r="D214" s="220"/>
      <c r="E214" s="220"/>
      <c r="F214" s="98"/>
      <c r="G214" s="18"/>
      <c r="H214" s="18"/>
      <c r="I214" s="18"/>
      <c r="J214" s="18"/>
      <c r="K214" s="18"/>
      <c r="L214" s="98"/>
      <c r="M214" s="18"/>
      <c r="N214" s="18"/>
      <c r="O214" s="18"/>
      <c r="P214" s="18"/>
      <c r="Q214" s="18"/>
      <c r="R214" s="98"/>
      <c r="S214" s="18"/>
      <c r="T214" s="18"/>
      <c r="U214" s="18"/>
      <c r="V214" s="18"/>
      <c r="W214" s="18"/>
    </row>
    <row r="215" spans="1:23">
      <c r="B215" s="374"/>
      <c r="C215" s="374"/>
      <c r="D215" s="220"/>
      <c r="E215" s="220"/>
      <c r="F215" s="98"/>
      <c r="G215" s="18"/>
      <c r="H215" s="18"/>
      <c r="I215" s="18"/>
      <c r="J215" s="18"/>
      <c r="K215" s="18"/>
      <c r="L215" s="98"/>
      <c r="M215" s="18"/>
      <c r="N215" s="18"/>
      <c r="O215" s="18"/>
      <c r="P215" s="18"/>
      <c r="Q215" s="18"/>
      <c r="R215" s="98"/>
      <c r="S215" s="18"/>
      <c r="T215" s="18"/>
      <c r="U215" s="18"/>
      <c r="V215" s="18"/>
      <c r="W215" s="18"/>
    </row>
    <row r="216" spans="1:23" s="13" customFormat="1">
      <c r="A216" s="238"/>
      <c r="B216" s="375" t="s">
        <v>151</v>
      </c>
      <c r="C216" s="376"/>
      <c r="D216" s="377"/>
      <c r="E216" s="239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0"/>
      <c r="V216" s="240"/>
      <c r="W216" s="240"/>
    </row>
    <row r="217" spans="1:23">
      <c r="B217" s="372">
        <v>5</v>
      </c>
      <c r="C217" s="372" t="s">
        <v>67</v>
      </c>
      <c r="D217" s="220"/>
      <c r="E217" s="220"/>
      <c r="F217" s="98"/>
      <c r="G217" s="18"/>
      <c r="H217" s="18"/>
      <c r="I217" s="18"/>
      <c r="J217" s="18"/>
      <c r="K217" s="18"/>
      <c r="L217" s="98"/>
      <c r="M217" s="18"/>
      <c r="N217" s="18"/>
      <c r="O217" s="18"/>
      <c r="P217" s="18"/>
      <c r="Q217" s="18"/>
      <c r="R217" s="98"/>
      <c r="S217" s="18"/>
      <c r="T217" s="18"/>
      <c r="U217" s="18"/>
      <c r="V217" s="18"/>
      <c r="W217" s="18"/>
    </row>
    <row r="218" spans="1:23">
      <c r="B218" s="373"/>
      <c r="C218" s="373"/>
      <c r="D218" s="220"/>
      <c r="E218" s="220"/>
      <c r="F218" s="98"/>
      <c r="G218" s="18"/>
      <c r="H218" s="18"/>
      <c r="I218" s="18"/>
      <c r="J218" s="18"/>
      <c r="K218" s="18"/>
      <c r="L218" s="98"/>
      <c r="M218" s="18"/>
      <c r="N218" s="18"/>
      <c r="O218" s="18"/>
      <c r="P218" s="18"/>
      <c r="Q218" s="18"/>
      <c r="R218" s="98"/>
      <c r="S218" s="18"/>
      <c r="T218" s="18"/>
      <c r="U218" s="18"/>
      <c r="V218" s="18"/>
      <c r="W218" s="18"/>
    </row>
    <row r="219" spans="1:23">
      <c r="B219" s="373"/>
      <c r="C219" s="373"/>
      <c r="D219" s="220"/>
      <c r="E219" s="220"/>
      <c r="F219" s="98"/>
      <c r="G219" s="18"/>
      <c r="H219" s="18"/>
      <c r="I219" s="18"/>
      <c r="J219" s="18"/>
      <c r="K219" s="18"/>
      <c r="L219" s="98"/>
      <c r="M219" s="18"/>
      <c r="N219" s="18"/>
      <c r="O219" s="18"/>
      <c r="P219" s="18"/>
      <c r="Q219" s="18"/>
      <c r="R219" s="98"/>
      <c r="S219" s="18"/>
      <c r="T219" s="18"/>
      <c r="U219" s="18"/>
      <c r="V219" s="18"/>
      <c r="W219" s="18"/>
    </row>
    <row r="220" spans="1:23">
      <c r="B220" s="373"/>
      <c r="C220" s="373"/>
      <c r="D220" s="220"/>
      <c r="E220" s="220"/>
      <c r="F220" s="98"/>
      <c r="G220" s="18"/>
      <c r="H220" s="18"/>
      <c r="I220" s="18"/>
      <c r="J220" s="18"/>
      <c r="K220" s="18"/>
      <c r="L220" s="98"/>
      <c r="M220" s="18"/>
      <c r="N220" s="18"/>
      <c r="O220" s="18"/>
      <c r="P220" s="18"/>
      <c r="Q220" s="18"/>
      <c r="R220" s="98"/>
      <c r="S220" s="18"/>
      <c r="T220" s="18"/>
      <c r="U220" s="18"/>
      <c r="V220" s="18"/>
      <c r="W220" s="18"/>
    </row>
    <row r="221" spans="1:23">
      <c r="B221" s="374"/>
      <c r="C221" s="374"/>
      <c r="D221" s="220"/>
      <c r="E221" s="220"/>
      <c r="F221" s="98"/>
      <c r="G221" s="18"/>
      <c r="H221" s="18"/>
      <c r="I221" s="18"/>
      <c r="J221" s="18"/>
      <c r="K221" s="18"/>
      <c r="L221" s="98"/>
      <c r="M221" s="18"/>
      <c r="N221" s="18"/>
      <c r="O221" s="18"/>
      <c r="P221" s="18"/>
      <c r="Q221" s="18"/>
      <c r="R221" s="98"/>
      <c r="S221" s="18"/>
      <c r="T221" s="18"/>
      <c r="U221" s="18"/>
      <c r="V221" s="18"/>
      <c r="W221" s="18"/>
    </row>
    <row r="222" spans="1:23" s="13" customFormat="1">
      <c r="A222" s="238"/>
      <c r="B222" s="375" t="s">
        <v>152</v>
      </c>
      <c r="C222" s="376"/>
      <c r="D222" s="377"/>
      <c r="E222" s="239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0"/>
      <c r="V222" s="240"/>
      <c r="W222" s="240"/>
    </row>
    <row r="223" spans="1:23">
      <c r="B223" s="372">
        <v>6</v>
      </c>
      <c r="C223" s="372" t="s">
        <v>68</v>
      </c>
      <c r="D223" s="220"/>
      <c r="E223" s="220"/>
      <c r="F223" s="98"/>
      <c r="G223" s="18"/>
      <c r="H223" s="18"/>
      <c r="I223" s="18"/>
      <c r="J223" s="18"/>
      <c r="K223" s="18"/>
      <c r="L223" s="98"/>
      <c r="M223" s="18"/>
      <c r="N223" s="18"/>
      <c r="O223" s="18"/>
      <c r="P223" s="18"/>
      <c r="Q223" s="18"/>
      <c r="R223" s="98"/>
      <c r="S223" s="18"/>
      <c r="T223" s="18"/>
      <c r="U223" s="18"/>
      <c r="V223" s="18"/>
      <c r="W223" s="18"/>
    </row>
    <row r="224" spans="1:23">
      <c r="B224" s="373"/>
      <c r="C224" s="373"/>
      <c r="D224" s="220"/>
      <c r="E224" s="220"/>
      <c r="F224" s="98"/>
      <c r="G224" s="18"/>
      <c r="H224" s="18"/>
      <c r="I224" s="18"/>
      <c r="J224" s="18"/>
      <c r="K224" s="18"/>
      <c r="L224" s="98"/>
      <c r="M224" s="18"/>
      <c r="N224" s="18"/>
      <c r="O224" s="18"/>
      <c r="P224" s="18"/>
      <c r="Q224" s="18"/>
      <c r="R224" s="98"/>
      <c r="S224" s="18"/>
      <c r="T224" s="18"/>
      <c r="U224" s="18"/>
      <c r="V224" s="18"/>
      <c r="W224" s="18"/>
    </row>
    <row r="225" spans="1:23">
      <c r="B225" s="373"/>
      <c r="C225" s="373"/>
      <c r="D225" s="220"/>
      <c r="E225" s="220"/>
      <c r="F225" s="98"/>
      <c r="G225" s="18"/>
      <c r="H225" s="18"/>
      <c r="I225" s="18"/>
      <c r="J225" s="18"/>
      <c r="K225" s="18"/>
      <c r="L225" s="98"/>
      <c r="M225" s="18"/>
      <c r="N225" s="18"/>
      <c r="O225" s="18"/>
      <c r="P225" s="18"/>
      <c r="Q225" s="18"/>
      <c r="R225" s="98"/>
      <c r="S225" s="18"/>
      <c r="T225" s="18"/>
      <c r="U225" s="18"/>
      <c r="V225" s="18"/>
      <c r="W225" s="18"/>
    </row>
    <row r="226" spans="1:23">
      <c r="B226" s="373"/>
      <c r="C226" s="373"/>
      <c r="D226" s="220"/>
      <c r="E226" s="220"/>
      <c r="F226" s="98"/>
      <c r="G226" s="18"/>
      <c r="H226" s="18"/>
      <c r="I226" s="18"/>
      <c r="J226" s="18"/>
      <c r="K226" s="18"/>
      <c r="L226" s="98"/>
      <c r="M226" s="18"/>
      <c r="N226" s="18"/>
      <c r="O226" s="18"/>
      <c r="P226" s="18"/>
      <c r="Q226" s="18"/>
      <c r="R226" s="98"/>
      <c r="S226" s="18"/>
      <c r="T226" s="18"/>
      <c r="U226" s="18"/>
      <c r="V226" s="18"/>
      <c r="W226" s="18"/>
    </row>
    <row r="227" spans="1:23">
      <c r="B227" s="374"/>
      <c r="C227" s="374"/>
      <c r="D227" s="220"/>
      <c r="E227" s="220"/>
      <c r="F227" s="98"/>
      <c r="G227" s="18"/>
      <c r="H227" s="18"/>
      <c r="I227" s="18"/>
      <c r="J227" s="18"/>
      <c r="K227" s="18"/>
      <c r="L227" s="98"/>
      <c r="M227" s="18"/>
      <c r="N227" s="18"/>
      <c r="O227" s="18"/>
      <c r="P227" s="18"/>
      <c r="Q227" s="18"/>
      <c r="R227" s="98"/>
      <c r="S227" s="18"/>
      <c r="T227" s="18"/>
      <c r="U227" s="18"/>
      <c r="V227" s="18"/>
      <c r="W227" s="18"/>
    </row>
    <row r="228" spans="1:23" s="13" customFormat="1">
      <c r="A228" s="238"/>
      <c r="B228" s="375" t="s">
        <v>153</v>
      </c>
      <c r="C228" s="376"/>
      <c r="D228" s="377"/>
      <c r="E228" s="239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0"/>
      <c r="V228" s="240"/>
      <c r="W228" s="240"/>
    </row>
    <row r="229" spans="1:23">
      <c r="B229" s="372">
        <v>7</v>
      </c>
      <c r="C229" s="372" t="s">
        <v>69</v>
      </c>
      <c r="D229" s="220"/>
      <c r="E229" s="220"/>
      <c r="F229" s="98"/>
      <c r="G229" s="18"/>
      <c r="H229" s="18"/>
      <c r="I229" s="18"/>
      <c r="J229" s="18"/>
      <c r="K229" s="18"/>
      <c r="L229" s="98"/>
      <c r="M229" s="18"/>
      <c r="N229" s="18"/>
      <c r="O229" s="18"/>
      <c r="P229" s="18"/>
      <c r="Q229" s="18"/>
      <c r="R229" s="98"/>
      <c r="S229" s="18"/>
      <c r="T229" s="18"/>
      <c r="U229" s="18"/>
      <c r="V229" s="18"/>
      <c r="W229" s="18"/>
    </row>
    <row r="230" spans="1:23">
      <c r="B230" s="373"/>
      <c r="C230" s="373"/>
      <c r="D230" s="220"/>
      <c r="E230" s="220"/>
      <c r="F230" s="98"/>
      <c r="G230" s="18"/>
      <c r="H230" s="18"/>
      <c r="I230" s="18"/>
      <c r="J230" s="18"/>
      <c r="K230" s="18"/>
      <c r="L230" s="98"/>
      <c r="M230" s="18"/>
      <c r="N230" s="18"/>
      <c r="O230" s="18"/>
      <c r="P230" s="18"/>
      <c r="Q230" s="18"/>
      <c r="R230" s="98"/>
      <c r="S230" s="18"/>
      <c r="T230" s="18"/>
      <c r="U230" s="18"/>
      <c r="V230" s="18"/>
      <c r="W230" s="18"/>
    </row>
    <row r="231" spans="1:23">
      <c r="B231" s="373"/>
      <c r="C231" s="373"/>
      <c r="D231" s="220"/>
      <c r="E231" s="220"/>
      <c r="F231" s="98"/>
      <c r="G231" s="18"/>
      <c r="H231" s="18"/>
      <c r="I231" s="18"/>
      <c r="J231" s="18"/>
      <c r="K231" s="18"/>
      <c r="L231" s="98"/>
      <c r="M231" s="18"/>
      <c r="N231" s="18"/>
      <c r="O231" s="18"/>
      <c r="P231" s="18"/>
      <c r="Q231" s="18"/>
      <c r="R231" s="98"/>
      <c r="S231" s="18"/>
      <c r="T231" s="18"/>
      <c r="U231" s="18"/>
      <c r="V231" s="18"/>
      <c r="W231" s="18"/>
    </row>
    <row r="232" spans="1:23">
      <c r="B232" s="373"/>
      <c r="C232" s="373"/>
      <c r="D232" s="220"/>
      <c r="E232" s="220"/>
      <c r="F232" s="98"/>
      <c r="G232" s="18"/>
      <c r="H232" s="18"/>
      <c r="I232" s="18"/>
      <c r="J232" s="18"/>
      <c r="K232" s="18"/>
      <c r="L232" s="98"/>
      <c r="M232" s="18"/>
      <c r="N232" s="18"/>
      <c r="O232" s="18"/>
      <c r="P232" s="18"/>
      <c r="Q232" s="18"/>
      <c r="R232" s="98"/>
      <c r="S232" s="18"/>
      <c r="T232" s="18"/>
      <c r="U232" s="18"/>
      <c r="V232" s="18"/>
      <c r="W232" s="18"/>
    </row>
    <row r="233" spans="1:23">
      <c r="B233" s="374"/>
      <c r="C233" s="374"/>
      <c r="D233" s="220"/>
      <c r="E233" s="220"/>
      <c r="F233" s="98"/>
      <c r="G233" s="18"/>
      <c r="H233" s="18"/>
      <c r="I233" s="18"/>
      <c r="J233" s="18"/>
      <c r="K233" s="18"/>
      <c r="L233" s="98"/>
      <c r="M233" s="18"/>
      <c r="N233" s="18"/>
      <c r="O233" s="18"/>
      <c r="P233" s="18"/>
      <c r="Q233" s="18"/>
      <c r="R233" s="98"/>
      <c r="S233" s="18"/>
      <c r="T233" s="18"/>
      <c r="U233" s="18"/>
      <c r="V233" s="18"/>
      <c r="W233" s="18"/>
    </row>
    <row r="234" spans="1:23" s="13" customFormat="1">
      <c r="A234" s="238"/>
      <c r="B234" s="375" t="s">
        <v>154</v>
      </c>
      <c r="C234" s="376"/>
      <c r="D234" s="377"/>
      <c r="E234" s="239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  <c r="R234" s="240"/>
      <c r="S234" s="240"/>
      <c r="T234" s="240"/>
      <c r="U234" s="240"/>
      <c r="V234" s="240"/>
      <c r="W234" s="240"/>
    </row>
    <row r="235" spans="1:23">
      <c r="B235" s="372">
        <v>8</v>
      </c>
      <c r="C235" s="372" t="s">
        <v>112</v>
      </c>
      <c r="D235" s="220"/>
      <c r="E235" s="220"/>
      <c r="F235" s="98"/>
      <c r="G235" s="18"/>
      <c r="H235" s="18"/>
      <c r="I235" s="18"/>
      <c r="J235" s="18"/>
      <c r="K235" s="18"/>
      <c r="L235" s="98"/>
      <c r="M235" s="18"/>
      <c r="N235" s="18"/>
      <c r="O235" s="18"/>
      <c r="P235" s="18"/>
      <c r="Q235" s="18"/>
      <c r="R235" s="98"/>
      <c r="S235" s="18"/>
      <c r="T235" s="18"/>
      <c r="U235" s="18"/>
      <c r="V235" s="18"/>
      <c r="W235" s="18"/>
    </row>
    <row r="236" spans="1:23">
      <c r="B236" s="373"/>
      <c r="C236" s="373"/>
      <c r="D236" s="220"/>
      <c r="E236" s="220"/>
      <c r="F236" s="98"/>
      <c r="G236" s="18"/>
      <c r="H236" s="18"/>
      <c r="I236" s="18"/>
      <c r="J236" s="18"/>
      <c r="K236" s="18"/>
      <c r="L236" s="98"/>
      <c r="M236" s="18"/>
      <c r="N236" s="18"/>
      <c r="O236" s="18"/>
      <c r="P236" s="18"/>
      <c r="Q236" s="18"/>
      <c r="R236" s="98"/>
      <c r="S236" s="18"/>
      <c r="T236" s="18"/>
      <c r="U236" s="18"/>
      <c r="V236" s="18"/>
      <c r="W236" s="18"/>
    </row>
    <row r="237" spans="1:23">
      <c r="B237" s="373"/>
      <c r="C237" s="373"/>
      <c r="D237" s="220"/>
      <c r="E237" s="220"/>
      <c r="F237" s="98"/>
      <c r="G237" s="18"/>
      <c r="H237" s="18"/>
      <c r="I237" s="18"/>
      <c r="J237" s="18"/>
      <c r="K237" s="18"/>
      <c r="L237" s="98"/>
      <c r="M237" s="18"/>
      <c r="N237" s="18"/>
      <c r="O237" s="18"/>
      <c r="P237" s="18"/>
      <c r="Q237" s="18"/>
      <c r="R237" s="98"/>
      <c r="S237" s="18"/>
      <c r="T237" s="18"/>
      <c r="U237" s="18"/>
      <c r="V237" s="18"/>
      <c r="W237" s="18"/>
    </row>
    <row r="238" spans="1:23">
      <c r="B238" s="373"/>
      <c r="C238" s="373"/>
      <c r="D238" s="220"/>
      <c r="E238" s="220"/>
      <c r="F238" s="98"/>
      <c r="G238" s="18"/>
      <c r="H238" s="18"/>
      <c r="I238" s="18"/>
      <c r="J238" s="18"/>
      <c r="K238" s="18"/>
      <c r="L238" s="98"/>
      <c r="M238" s="18"/>
      <c r="N238" s="18"/>
      <c r="O238" s="18"/>
      <c r="P238" s="18"/>
      <c r="Q238" s="18"/>
      <c r="R238" s="98"/>
      <c r="S238" s="18"/>
      <c r="T238" s="18"/>
      <c r="U238" s="18"/>
      <c r="V238" s="18"/>
      <c r="W238" s="18"/>
    </row>
    <row r="239" spans="1:23">
      <c r="B239" s="374"/>
      <c r="C239" s="374"/>
      <c r="D239" s="220"/>
      <c r="E239" s="220"/>
      <c r="F239" s="98"/>
      <c r="G239" s="18"/>
      <c r="H239" s="18"/>
      <c r="I239" s="18"/>
      <c r="J239" s="18"/>
      <c r="K239" s="18"/>
      <c r="L239" s="98"/>
      <c r="M239" s="18"/>
      <c r="N239" s="18"/>
      <c r="O239" s="18"/>
      <c r="P239" s="18"/>
      <c r="Q239" s="18"/>
      <c r="R239" s="98"/>
      <c r="S239" s="18"/>
      <c r="T239" s="18"/>
      <c r="U239" s="18"/>
      <c r="V239" s="18"/>
      <c r="W239" s="18"/>
    </row>
    <row r="240" spans="1:23" s="13" customFormat="1">
      <c r="A240" s="238"/>
      <c r="B240" s="375" t="s">
        <v>155</v>
      </c>
      <c r="C240" s="376"/>
      <c r="D240" s="377"/>
      <c r="E240" s="239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0"/>
      <c r="V240" s="240"/>
      <c r="W240" s="240"/>
    </row>
    <row r="241" spans="1:23">
      <c r="B241" s="372">
        <v>9</v>
      </c>
      <c r="C241" s="372" t="s">
        <v>71</v>
      </c>
      <c r="D241" s="220"/>
      <c r="E241" s="220"/>
      <c r="F241" s="98"/>
      <c r="G241" s="18"/>
      <c r="H241" s="18"/>
      <c r="I241" s="18"/>
      <c r="J241" s="18"/>
      <c r="K241" s="18"/>
      <c r="L241" s="98"/>
      <c r="M241" s="18"/>
      <c r="N241" s="18"/>
      <c r="O241" s="18"/>
      <c r="P241" s="18"/>
      <c r="Q241" s="18"/>
      <c r="R241" s="98"/>
      <c r="S241" s="18"/>
      <c r="T241" s="18"/>
      <c r="U241" s="18"/>
      <c r="V241" s="18"/>
      <c r="W241" s="18"/>
    </row>
    <row r="242" spans="1:23">
      <c r="B242" s="373"/>
      <c r="C242" s="373"/>
      <c r="D242" s="220"/>
      <c r="E242" s="220"/>
      <c r="F242" s="98"/>
      <c r="G242" s="18"/>
      <c r="H242" s="18"/>
      <c r="I242" s="18"/>
      <c r="J242" s="18"/>
      <c r="K242" s="18"/>
      <c r="L242" s="98"/>
      <c r="M242" s="18"/>
      <c r="N242" s="18"/>
      <c r="O242" s="18"/>
      <c r="P242" s="18"/>
      <c r="Q242" s="18"/>
      <c r="R242" s="98"/>
      <c r="S242" s="18"/>
      <c r="T242" s="18"/>
      <c r="U242" s="18"/>
      <c r="V242" s="18"/>
      <c r="W242" s="18"/>
    </row>
    <row r="243" spans="1:23">
      <c r="B243" s="373"/>
      <c r="C243" s="373"/>
      <c r="D243" s="220"/>
      <c r="E243" s="220"/>
      <c r="F243" s="98"/>
      <c r="G243" s="18"/>
      <c r="H243" s="18"/>
      <c r="I243" s="18"/>
      <c r="J243" s="18"/>
      <c r="K243" s="18"/>
      <c r="L243" s="98"/>
      <c r="M243" s="18"/>
      <c r="N243" s="18"/>
      <c r="O243" s="18"/>
      <c r="P243" s="18"/>
      <c r="Q243" s="18"/>
      <c r="R243" s="98"/>
      <c r="S243" s="18"/>
      <c r="T243" s="18"/>
      <c r="U243" s="18"/>
      <c r="V243" s="18"/>
      <c r="W243" s="18"/>
    </row>
    <row r="244" spans="1:23">
      <c r="B244" s="373"/>
      <c r="C244" s="373"/>
      <c r="D244" s="220"/>
      <c r="E244" s="220"/>
      <c r="F244" s="98"/>
      <c r="G244" s="18"/>
      <c r="H244" s="18"/>
      <c r="I244" s="18"/>
      <c r="J244" s="18"/>
      <c r="K244" s="18"/>
      <c r="L244" s="98"/>
      <c r="M244" s="18"/>
      <c r="N244" s="18"/>
      <c r="O244" s="18"/>
      <c r="P244" s="18"/>
      <c r="Q244" s="18"/>
      <c r="R244" s="98"/>
      <c r="S244" s="18"/>
      <c r="T244" s="18"/>
      <c r="U244" s="18"/>
      <c r="V244" s="18"/>
      <c r="W244" s="18"/>
    </row>
    <row r="245" spans="1:23">
      <c r="B245" s="374"/>
      <c r="C245" s="374"/>
      <c r="D245" s="220"/>
      <c r="E245" s="220"/>
      <c r="F245" s="98"/>
      <c r="G245" s="18"/>
      <c r="H245" s="18"/>
      <c r="I245" s="18"/>
      <c r="J245" s="18"/>
      <c r="K245" s="18"/>
      <c r="L245" s="98"/>
      <c r="M245" s="18"/>
      <c r="N245" s="18"/>
      <c r="O245" s="18"/>
      <c r="P245" s="18"/>
      <c r="Q245" s="18"/>
      <c r="R245" s="98"/>
      <c r="S245" s="18"/>
      <c r="T245" s="18"/>
      <c r="U245" s="18"/>
      <c r="V245" s="18"/>
      <c r="W245" s="18"/>
    </row>
    <row r="246" spans="1:23" s="13" customFormat="1">
      <c r="A246" s="238"/>
      <c r="B246" s="375" t="s">
        <v>156</v>
      </c>
      <c r="C246" s="376"/>
      <c r="D246" s="377"/>
      <c r="E246" s="239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  <c r="R246" s="240"/>
      <c r="S246" s="240"/>
      <c r="T246" s="240"/>
      <c r="U246" s="240"/>
      <c r="V246" s="240"/>
      <c r="W246" s="240"/>
    </row>
    <row r="247" spans="1:23">
      <c r="B247" s="372">
        <v>10</v>
      </c>
      <c r="C247" s="372" t="s">
        <v>72</v>
      </c>
      <c r="D247" s="220"/>
      <c r="E247" s="220"/>
      <c r="F247" s="98"/>
      <c r="G247" s="18"/>
      <c r="H247" s="18"/>
      <c r="I247" s="18"/>
      <c r="J247" s="18"/>
      <c r="K247" s="18"/>
      <c r="L247" s="98"/>
      <c r="M247" s="18"/>
      <c r="N247" s="18"/>
      <c r="O247" s="18"/>
      <c r="P247" s="18"/>
      <c r="Q247" s="18"/>
      <c r="R247" s="98"/>
      <c r="S247" s="18"/>
      <c r="T247" s="18"/>
      <c r="U247" s="18"/>
      <c r="V247" s="18"/>
      <c r="W247" s="18"/>
    </row>
    <row r="248" spans="1:23">
      <c r="B248" s="373"/>
      <c r="C248" s="373"/>
      <c r="D248" s="220"/>
      <c r="E248" s="220"/>
      <c r="F248" s="98"/>
      <c r="G248" s="18"/>
      <c r="H248" s="18"/>
      <c r="I248" s="18"/>
      <c r="J248" s="18"/>
      <c r="K248" s="18"/>
      <c r="L248" s="98"/>
      <c r="M248" s="18"/>
      <c r="N248" s="18"/>
      <c r="O248" s="18"/>
      <c r="P248" s="18"/>
      <c r="Q248" s="18"/>
      <c r="R248" s="98"/>
      <c r="S248" s="18"/>
      <c r="T248" s="18"/>
      <c r="U248" s="18"/>
      <c r="V248" s="18"/>
      <c r="W248" s="18"/>
    </row>
    <row r="249" spans="1:23">
      <c r="B249" s="373"/>
      <c r="C249" s="373"/>
      <c r="D249" s="220"/>
      <c r="E249" s="220"/>
      <c r="F249" s="98"/>
      <c r="G249" s="18"/>
      <c r="H249" s="18"/>
      <c r="I249" s="18"/>
      <c r="J249" s="18"/>
      <c r="K249" s="18"/>
      <c r="L249" s="98"/>
      <c r="M249" s="18"/>
      <c r="N249" s="18"/>
      <c r="O249" s="18"/>
      <c r="P249" s="18"/>
      <c r="Q249" s="18"/>
      <c r="R249" s="98"/>
      <c r="S249" s="18"/>
      <c r="T249" s="18"/>
      <c r="U249" s="18"/>
      <c r="V249" s="18"/>
      <c r="W249" s="18"/>
    </row>
    <row r="250" spans="1:23">
      <c r="B250" s="373"/>
      <c r="C250" s="373"/>
      <c r="D250" s="220"/>
      <c r="E250" s="220"/>
      <c r="F250" s="98"/>
      <c r="G250" s="18"/>
      <c r="H250" s="18"/>
      <c r="I250" s="18"/>
      <c r="J250" s="18"/>
      <c r="K250" s="18"/>
      <c r="L250" s="98"/>
      <c r="M250" s="18"/>
      <c r="N250" s="18"/>
      <c r="O250" s="18"/>
      <c r="P250" s="18"/>
      <c r="Q250" s="18"/>
      <c r="R250" s="98"/>
      <c r="S250" s="18"/>
      <c r="T250" s="18"/>
      <c r="U250" s="18"/>
      <c r="V250" s="18"/>
      <c r="W250" s="18"/>
    </row>
    <row r="251" spans="1:23">
      <c r="B251" s="374"/>
      <c r="C251" s="374"/>
      <c r="D251" s="220"/>
      <c r="E251" s="220"/>
      <c r="F251" s="98"/>
      <c r="G251" s="18"/>
      <c r="H251" s="18"/>
      <c r="I251" s="18"/>
      <c r="J251" s="18"/>
      <c r="K251" s="18"/>
      <c r="L251" s="98"/>
      <c r="M251" s="18"/>
      <c r="N251" s="18"/>
      <c r="O251" s="18"/>
      <c r="P251" s="18"/>
      <c r="Q251" s="18"/>
      <c r="R251" s="98"/>
      <c r="S251" s="18"/>
      <c r="T251" s="18"/>
      <c r="U251" s="18"/>
      <c r="V251" s="18"/>
      <c r="W251" s="18"/>
    </row>
    <row r="252" spans="1:23" s="13" customFormat="1">
      <c r="A252" s="238"/>
      <c r="B252" s="375" t="s">
        <v>157</v>
      </c>
      <c r="C252" s="376"/>
      <c r="D252" s="377"/>
      <c r="E252" s="239"/>
      <c r="F252" s="240"/>
      <c r="G252" s="240"/>
      <c r="H252" s="240"/>
      <c r="I252" s="240"/>
      <c r="J252" s="240"/>
      <c r="K252" s="240"/>
      <c r="L252" s="240"/>
      <c r="M252" s="240"/>
      <c r="N252" s="240"/>
      <c r="O252" s="240"/>
      <c r="P252" s="240"/>
      <c r="Q252" s="240"/>
      <c r="R252" s="240"/>
      <c r="S252" s="240"/>
      <c r="T252" s="240"/>
      <c r="U252" s="240"/>
      <c r="V252" s="240"/>
      <c r="W252" s="240"/>
    </row>
    <row r="253" spans="1:23">
      <c r="B253" s="372">
        <v>11</v>
      </c>
      <c r="C253" s="372" t="s">
        <v>73</v>
      </c>
      <c r="D253" s="220"/>
      <c r="E253" s="220"/>
      <c r="F253" s="98"/>
      <c r="G253" s="18"/>
      <c r="H253" s="18"/>
      <c r="I253" s="18"/>
      <c r="J253" s="18"/>
      <c r="K253" s="18"/>
      <c r="L253" s="98"/>
      <c r="M253" s="18"/>
      <c r="N253" s="18"/>
      <c r="O253" s="18"/>
      <c r="P253" s="18"/>
      <c r="Q253" s="18"/>
      <c r="R253" s="98"/>
      <c r="S253" s="18"/>
      <c r="T253" s="18"/>
      <c r="U253" s="18"/>
      <c r="V253" s="18"/>
      <c r="W253" s="18"/>
    </row>
    <row r="254" spans="1:23">
      <c r="B254" s="373"/>
      <c r="C254" s="373"/>
      <c r="D254" s="220"/>
      <c r="E254" s="220"/>
      <c r="F254" s="98"/>
      <c r="G254" s="18"/>
      <c r="H254" s="18"/>
      <c r="I254" s="18"/>
      <c r="J254" s="18"/>
      <c r="K254" s="18"/>
      <c r="L254" s="98"/>
      <c r="M254" s="18"/>
      <c r="N254" s="18"/>
      <c r="O254" s="18"/>
      <c r="P254" s="18"/>
      <c r="Q254" s="18"/>
      <c r="R254" s="98"/>
      <c r="S254" s="18"/>
      <c r="T254" s="18"/>
      <c r="U254" s="18"/>
      <c r="V254" s="18"/>
      <c r="W254" s="18"/>
    </row>
    <row r="255" spans="1:23">
      <c r="B255" s="373"/>
      <c r="C255" s="373"/>
      <c r="D255" s="220"/>
      <c r="E255" s="220"/>
      <c r="F255" s="98"/>
      <c r="G255" s="18"/>
      <c r="H255" s="18"/>
      <c r="I255" s="18"/>
      <c r="J255" s="18"/>
      <c r="K255" s="18"/>
      <c r="L255" s="98"/>
      <c r="M255" s="18"/>
      <c r="N255" s="18"/>
      <c r="O255" s="18"/>
      <c r="P255" s="18"/>
      <c r="Q255" s="18"/>
      <c r="R255" s="98"/>
      <c r="S255" s="18"/>
      <c r="T255" s="18"/>
      <c r="U255" s="18"/>
      <c r="V255" s="18"/>
      <c r="W255" s="18"/>
    </row>
    <row r="256" spans="1:23">
      <c r="B256" s="373"/>
      <c r="C256" s="373"/>
      <c r="D256" s="220"/>
      <c r="E256" s="220"/>
      <c r="F256" s="98"/>
      <c r="G256" s="18"/>
      <c r="H256" s="18"/>
      <c r="I256" s="18"/>
      <c r="J256" s="18"/>
      <c r="K256" s="18"/>
      <c r="L256" s="98"/>
      <c r="M256" s="18"/>
      <c r="N256" s="18"/>
      <c r="O256" s="18"/>
      <c r="P256" s="18"/>
      <c r="Q256" s="18"/>
      <c r="R256" s="98"/>
      <c r="S256" s="18"/>
      <c r="T256" s="18"/>
      <c r="U256" s="18"/>
      <c r="V256" s="18"/>
      <c r="W256" s="18"/>
    </row>
    <row r="257" spans="1:23">
      <c r="B257" s="374"/>
      <c r="C257" s="374"/>
      <c r="D257" s="220"/>
      <c r="E257" s="220"/>
      <c r="F257" s="98"/>
      <c r="G257" s="18"/>
      <c r="H257" s="18"/>
      <c r="I257" s="18"/>
      <c r="J257" s="18"/>
      <c r="K257" s="18"/>
      <c r="L257" s="98"/>
      <c r="M257" s="18"/>
      <c r="N257" s="18"/>
      <c r="O257" s="18"/>
      <c r="P257" s="18"/>
      <c r="Q257" s="18"/>
      <c r="R257" s="98"/>
      <c r="S257" s="18"/>
      <c r="T257" s="18"/>
      <c r="U257" s="18"/>
      <c r="V257" s="18"/>
      <c r="W257" s="18"/>
    </row>
    <row r="258" spans="1:23" s="13" customFormat="1">
      <c r="A258" s="238"/>
      <c r="B258" s="375" t="s">
        <v>158</v>
      </c>
      <c r="C258" s="376"/>
      <c r="D258" s="377"/>
      <c r="E258" s="239"/>
      <c r="F258" s="240"/>
      <c r="G258" s="240"/>
      <c r="H258" s="240"/>
      <c r="I258" s="240"/>
      <c r="J258" s="240"/>
      <c r="K258" s="240"/>
      <c r="L258" s="240"/>
      <c r="M258" s="240"/>
      <c r="N258" s="240"/>
      <c r="O258" s="240"/>
      <c r="P258" s="240"/>
      <c r="Q258" s="240"/>
      <c r="R258" s="240"/>
      <c r="S258" s="240"/>
      <c r="T258" s="240"/>
      <c r="U258" s="240"/>
      <c r="V258" s="240"/>
      <c r="W258" s="240"/>
    </row>
    <row r="259" spans="1:23">
      <c r="B259" s="372">
        <v>12</v>
      </c>
      <c r="C259" s="372" t="s">
        <v>74</v>
      </c>
      <c r="D259" s="220"/>
      <c r="E259" s="220"/>
      <c r="F259" s="98"/>
      <c r="G259" s="18"/>
      <c r="H259" s="18"/>
      <c r="I259" s="18"/>
      <c r="J259" s="18"/>
      <c r="K259" s="18"/>
      <c r="L259" s="98"/>
      <c r="M259" s="18"/>
      <c r="N259" s="18"/>
      <c r="O259" s="18"/>
      <c r="P259" s="18"/>
      <c r="Q259" s="18"/>
      <c r="R259" s="98"/>
      <c r="S259" s="18"/>
      <c r="T259" s="18"/>
      <c r="U259" s="18"/>
      <c r="V259" s="18"/>
      <c r="W259" s="18"/>
    </row>
    <row r="260" spans="1:23">
      <c r="B260" s="373"/>
      <c r="C260" s="373"/>
      <c r="D260" s="220"/>
      <c r="E260" s="220"/>
      <c r="F260" s="98"/>
      <c r="G260" s="18"/>
      <c r="H260" s="18"/>
      <c r="I260" s="18"/>
      <c r="J260" s="18"/>
      <c r="K260" s="18"/>
      <c r="L260" s="98"/>
      <c r="M260" s="18"/>
      <c r="N260" s="18"/>
      <c r="O260" s="18"/>
      <c r="P260" s="18"/>
      <c r="Q260" s="18"/>
      <c r="R260" s="98"/>
      <c r="S260" s="18"/>
      <c r="T260" s="18"/>
      <c r="U260" s="18"/>
      <c r="V260" s="18"/>
      <c r="W260" s="18"/>
    </row>
    <row r="261" spans="1:23">
      <c r="B261" s="373"/>
      <c r="C261" s="373"/>
      <c r="D261" s="220"/>
      <c r="E261" s="220"/>
      <c r="F261" s="98"/>
      <c r="G261" s="18"/>
      <c r="H261" s="18"/>
      <c r="I261" s="18"/>
      <c r="J261" s="18"/>
      <c r="K261" s="18"/>
      <c r="L261" s="98"/>
      <c r="M261" s="18"/>
      <c r="N261" s="18"/>
      <c r="O261" s="18"/>
      <c r="P261" s="18"/>
      <c r="Q261" s="18"/>
      <c r="R261" s="98"/>
      <c r="S261" s="18"/>
      <c r="T261" s="18"/>
      <c r="U261" s="18"/>
      <c r="V261" s="18"/>
      <c r="W261" s="18"/>
    </row>
    <row r="262" spans="1:23">
      <c r="B262" s="373"/>
      <c r="C262" s="373"/>
      <c r="D262" s="220"/>
      <c r="E262" s="220"/>
      <c r="F262" s="98"/>
      <c r="G262" s="18"/>
      <c r="H262" s="18"/>
      <c r="I262" s="18"/>
      <c r="J262" s="18"/>
      <c r="K262" s="18"/>
      <c r="L262" s="98"/>
      <c r="M262" s="18"/>
      <c r="N262" s="18"/>
      <c r="O262" s="18"/>
      <c r="P262" s="18"/>
      <c r="Q262" s="18"/>
      <c r="R262" s="98"/>
      <c r="S262" s="18"/>
      <c r="T262" s="18"/>
      <c r="U262" s="18"/>
      <c r="V262" s="18"/>
      <c r="W262" s="18"/>
    </row>
    <row r="263" spans="1:23">
      <c r="B263" s="374"/>
      <c r="C263" s="374"/>
      <c r="D263" s="220"/>
      <c r="E263" s="220"/>
      <c r="F263" s="98"/>
      <c r="G263" s="18"/>
      <c r="H263" s="18"/>
      <c r="I263" s="18"/>
      <c r="J263" s="18"/>
      <c r="K263" s="18"/>
      <c r="L263" s="98"/>
      <c r="M263" s="18"/>
      <c r="N263" s="18"/>
      <c r="O263" s="18"/>
      <c r="P263" s="18"/>
      <c r="Q263" s="18"/>
      <c r="R263" s="98"/>
      <c r="S263" s="18"/>
      <c r="T263" s="18"/>
      <c r="U263" s="18"/>
      <c r="V263" s="18"/>
      <c r="W263" s="18"/>
    </row>
    <row r="264" spans="1:23" s="13" customFormat="1">
      <c r="A264" s="238"/>
      <c r="B264" s="375" t="s">
        <v>159</v>
      </c>
      <c r="C264" s="376"/>
      <c r="D264" s="377"/>
      <c r="E264" s="239"/>
      <c r="F264" s="240"/>
      <c r="G264" s="240"/>
      <c r="H264" s="240"/>
      <c r="I264" s="240"/>
      <c r="J264" s="240"/>
      <c r="K264" s="240"/>
      <c r="L264" s="240"/>
      <c r="M264" s="240"/>
      <c r="N264" s="240"/>
      <c r="O264" s="240"/>
      <c r="P264" s="240"/>
      <c r="Q264" s="240"/>
      <c r="R264" s="240"/>
      <c r="S264" s="240"/>
      <c r="T264" s="240"/>
      <c r="U264" s="240"/>
      <c r="V264" s="240"/>
      <c r="W264" s="240"/>
    </row>
    <row r="265" spans="1:23">
      <c r="B265" s="372">
        <v>13</v>
      </c>
      <c r="C265" s="372" t="s">
        <v>75</v>
      </c>
      <c r="D265" s="220"/>
      <c r="E265" s="220"/>
      <c r="F265" s="98"/>
      <c r="G265" s="18"/>
      <c r="H265" s="18"/>
      <c r="I265" s="18"/>
      <c r="J265" s="18"/>
      <c r="K265" s="18"/>
      <c r="L265" s="98"/>
      <c r="M265" s="18"/>
      <c r="N265" s="18"/>
      <c r="O265" s="18"/>
      <c r="P265" s="18"/>
      <c r="Q265" s="18"/>
      <c r="R265" s="98"/>
      <c r="S265" s="18"/>
      <c r="T265" s="18"/>
      <c r="U265" s="18"/>
      <c r="V265" s="18"/>
      <c r="W265" s="18"/>
    </row>
    <row r="266" spans="1:23">
      <c r="B266" s="373"/>
      <c r="C266" s="373"/>
      <c r="D266" s="220"/>
      <c r="E266" s="220"/>
      <c r="F266" s="98"/>
      <c r="G266" s="18"/>
      <c r="H266" s="18"/>
      <c r="I266" s="18"/>
      <c r="J266" s="18"/>
      <c r="K266" s="18"/>
      <c r="L266" s="98"/>
      <c r="M266" s="18"/>
      <c r="N266" s="18"/>
      <c r="O266" s="18"/>
      <c r="P266" s="18"/>
      <c r="Q266" s="18"/>
      <c r="R266" s="98"/>
      <c r="S266" s="18"/>
      <c r="T266" s="18"/>
      <c r="U266" s="18"/>
      <c r="V266" s="18"/>
      <c r="W266" s="18"/>
    </row>
    <row r="267" spans="1:23">
      <c r="B267" s="373"/>
      <c r="C267" s="373"/>
      <c r="D267" s="220"/>
      <c r="E267" s="220"/>
      <c r="F267" s="98"/>
      <c r="G267" s="18"/>
      <c r="H267" s="18"/>
      <c r="I267" s="18"/>
      <c r="J267" s="18"/>
      <c r="K267" s="18"/>
      <c r="L267" s="98"/>
      <c r="M267" s="18"/>
      <c r="N267" s="18"/>
      <c r="O267" s="18"/>
      <c r="P267" s="18"/>
      <c r="Q267" s="18"/>
      <c r="R267" s="98"/>
      <c r="S267" s="18"/>
      <c r="T267" s="18"/>
      <c r="U267" s="18"/>
      <c r="V267" s="18"/>
      <c r="W267" s="18"/>
    </row>
    <row r="268" spans="1:23">
      <c r="B268" s="373"/>
      <c r="C268" s="373"/>
      <c r="D268" s="220"/>
      <c r="E268" s="220"/>
      <c r="F268" s="98"/>
      <c r="G268" s="18"/>
      <c r="H268" s="18"/>
      <c r="I268" s="18"/>
      <c r="J268" s="18"/>
      <c r="K268" s="18"/>
      <c r="L268" s="98"/>
      <c r="M268" s="18"/>
      <c r="N268" s="18"/>
      <c r="O268" s="18"/>
      <c r="P268" s="18"/>
      <c r="Q268" s="18"/>
      <c r="R268" s="98"/>
      <c r="S268" s="18"/>
      <c r="T268" s="18"/>
      <c r="U268" s="18"/>
      <c r="V268" s="18"/>
      <c r="W268" s="18"/>
    </row>
    <row r="269" spans="1:23">
      <c r="B269" s="374"/>
      <c r="C269" s="374"/>
      <c r="D269" s="220"/>
      <c r="E269" s="220"/>
      <c r="F269" s="98"/>
      <c r="G269" s="18"/>
      <c r="H269" s="18"/>
      <c r="I269" s="18"/>
      <c r="J269" s="18"/>
      <c r="K269" s="18"/>
      <c r="L269" s="98"/>
      <c r="M269" s="18"/>
      <c r="N269" s="18"/>
      <c r="O269" s="18"/>
      <c r="P269" s="18"/>
      <c r="Q269" s="18"/>
      <c r="R269" s="98"/>
      <c r="S269" s="18"/>
      <c r="T269" s="18"/>
      <c r="U269" s="18"/>
      <c r="V269" s="18"/>
      <c r="W269" s="18"/>
    </row>
    <row r="270" spans="1:23" s="13" customFormat="1">
      <c r="A270" s="238"/>
      <c r="B270" s="375" t="s">
        <v>160</v>
      </c>
      <c r="C270" s="376"/>
      <c r="D270" s="377"/>
      <c r="E270" s="239"/>
      <c r="F270" s="240"/>
      <c r="G270" s="240"/>
      <c r="H270" s="240"/>
      <c r="I270" s="240"/>
      <c r="J270" s="240"/>
      <c r="K270" s="240"/>
      <c r="L270" s="240"/>
      <c r="M270" s="240"/>
      <c r="N270" s="240"/>
      <c r="O270" s="240"/>
      <c r="P270" s="240"/>
      <c r="Q270" s="240"/>
      <c r="R270" s="240"/>
      <c r="S270" s="240"/>
      <c r="T270" s="240"/>
      <c r="U270" s="240"/>
      <c r="V270" s="240"/>
      <c r="W270" s="240"/>
    </row>
    <row r="271" spans="1:23">
      <c r="B271" s="372">
        <v>14</v>
      </c>
      <c r="C271" s="372" t="s">
        <v>76</v>
      </c>
      <c r="D271" s="220"/>
      <c r="E271" s="220"/>
      <c r="F271" s="98"/>
      <c r="G271" s="18"/>
      <c r="H271" s="18"/>
      <c r="I271" s="18"/>
      <c r="J271" s="18"/>
      <c r="K271" s="18"/>
      <c r="L271" s="98"/>
      <c r="M271" s="18"/>
      <c r="N271" s="18"/>
      <c r="O271" s="18"/>
      <c r="P271" s="18"/>
      <c r="Q271" s="18"/>
      <c r="R271" s="98"/>
      <c r="S271" s="18"/>
      <c r="T271" s="18"/>
      <c r="U271" s="18"/>
      <c r="V271" s="18"/>
      <c r="W271" s="18"/>
    </row>
    <row r="272" spans="1:23">
      <c r="B272" s="373"/>
      <c r="C272" s="373"/>
      <c r="D272" s="220"/>
      <c r="E272" s="220"/>
      <c r="F272" s="98"/>
      <c r="G272" s="18"/>
      <c r="H272" s="18"/>
      <c r="I272" s="18"/>
      <c r="J272" s="18"/>
      <c r="K272" s="18"/>
      <c r="L272" s="98"/>
      <c r="M272" s="18"/>
      <c r="N272" s="18"/>
      <c r="O272" s="18"/>
      <c r="P272" s="18"/>
      <c r="Q272" s="18"/>
      <c r="R272" s="98"/>
      <c r="S272" s="18"/>
      <c r="T272" s="18"/>
      <c r="U272" s="18"/>
      <c r="V272" s="18"/>
      <c r="W272" s="18"/>
    </row>
    <row r="273" spans="1:23">
      <c r="B273" s="373"/>
      <c r="C273" s="373"/>
      <c r="D273" s="220"/>
      <c r="E273" s="220"/>
      <c r="F273" s="98"/>
      <c r="G273" s="18"/>
      <c r="H273" s="18"/>
      <c r="I273" s="18"/>
      <c r="J273" s="18"/>
      <c r="K273" s="18"/>
      <c r="L273" s="98"/>
      <c r="M273" s="18"/>
      <c r="N273" s="18"/>
      <c r="O273" s="18"/>
      <c r="P273" s="18"/>
      <c r="Q273" s="18"/>
      <c r="R273" s="98"/>
      <c r="S273" s="18"/>
      <c r="T273" s="18"/>
      <c r="U273" s="18"/>
      <c r="V273" s="18"/>
      <c r="W273" s="18"/>
    </row>
    <row r="274" spans="1:23">
      <c r="B274" s="373"/>
      <c r="C274" s="373"/>
      <c r="D274" s="220"/>
      <c r="E274" s="220"/>
      <c r="F274" s="98"/>
      <c r="G274" s="18"/>
      <c r="H274" s="18"/>
      <c r="I274" s="18"/>
      <c r="J274" s="18"/>
      <c r="K274" s="18"/>
      <c r="L274" s="98"/>
      <c r="M274" s="18"/>
      <c r="N274" s="18"/>
      <c r="O274" s="18"/>
      <c r="P274" s="18"/>
      <c r="Q274" s="18"/>
      <c r="R274" s="98"/>
      <c r="S274" s="18"/>
      <c r="T274" s="18"/>
      <c r="U274" s="18"/>
      <c r="V274" s="18"/>
      <c r="W274" s="18"/>
    </row>
    <row r="275" spans="1:23">
      <c r="B275" s="374"/>
      <c r="C275" s="374"/>
      <c r="D275" s="220"/>
      <c r="E275" s="220"/>
      <c r="F275" s="98"/>
      <c r="G275" s="18"/>
      <c r="H275" s="18"/>
      <c r="I275" s="18"/>
      <c r="J275" s="18"/>
      <c r="K275" s="18"/>
      <c r="L275" s="98"/>
      <c r="M275" s="18"/>
      <c r="N275" s="18"/>
      <c r="O275" s="18"/>
      <c r="P275" s="18"/>
      <c r="Q275" s="18"/>
      <c r="R275" s="98"/>
      <c r="S275" s="18"/>
      <c r="T275" s="18"/>
      <c r="U275" s="18"/>
      <c r="V275" s="18"/>
      <c r="W275" s="18"/>
    </row>
    <row r="276" spans="1:23" s="13" customFormat="1">
      <c r="A276" s="238"/>
      <c r="B276" s="375" t="s">
        <v>161</v>
      </c>
      <c r="C276" s="376"/>
      <c r="D276" s="377"/>
      <c r="E276" s="239"/>
      <c r="F276" s="240"/>
      <c r="G276" s="240"/>
      <c r="H276" s="240"/>
      <c r="I276" s="240"/>
      <c r="J276" s="240"/>
      <c r="K276" s="240"/>
      <c r="L276" s="240"/>
      <c r="M276" s="240"/>
      <c r="N276" s="240"/>
      <c r="O276" s="240"/>
      <c r="P276" s="240"/>
      <c r="Q276" s="240"/>
      <c r="R276" s="240"/>
      <c r="S276" s="240"/>
      <c r="T276" s="240"/>
      <c r="U276" s="240"/>
      <c r="V276" s="240"/>
      <c r="W276" s="240"/>
    </row>
    <row r="277" spans="1:23">
      <c r="B277" s="385" t="s">
        <v>77</v>
      </c>
      <c r="C277" s="385"/>
      <c r="D277" s="236"/>
      <c r="E277" s="236"/>
      <c r="F277" s="237"/>
      <c r="G277" s="88"/>
      <c r="H277" s="88"/>
      <c r="I277" s="88"/>
      <c r="J277" s="88"/>
      <c r="K277" s="88"/>
      <c r="L277" s="237"/>
      <c r="M277" s="88"/>
      <c r="N277" s="88"/>
      <c r="O277" s="88"/>
      <c r="P277" s="88"/>
      <c r="Q277" s="88"/>
      <c r="R277" s="237"/>
      <c r="S277" s="88"/>
      <c r="T277" s="88"/>
      <c r="U277" s="88"/>
      <c r="V277" s="88"/>
      <c r="W277" s="88"/>
    </row>
    <row r="278" spans="1:23">
      <c r="B278" s="386" t="s">
        <v>87</v>
      </c>
      <c r="C278" s="386"/>
      <c r="D278" s="89"/>
      <c r="E278" s="89"/>
      <c r="F278" s="90"/>
      <c r="G278" s="91"/>
      <c r="H278" s="91"/>
      <c r="I278" s="91"/>
      <c r="J278" s="91"/>
      <c r="K278" s="91"/>
      <c r="L278" s="90"/>
      <c r="M278" s="91"/>
      <c r="N278" s="91"/>
      <c r="O278" s="91"/>
      <c r="P278" s="91"/>
      <c r="Q278" s="91"/>
      <c r="R278" s="90"/>
      <c r="S278" s="91"/>
      <c r="T278" s="91"/>
      <c r="U278" s="91"/>
      <c r="V278" s="91"/>
      <c r="W278" s="91"/>
    </row>
    <row r="279" spans="1:23">
      <c r="F279" s="42"/>
      <c r="L279" s="42"/>
      <c r="R279" s="42"/>
    </row>
    <row r="280" spans="1:23">
      <c r="F280" s="42"/>
      <c r="L280" s="42"/>
      <c r="R280" s="42"/>
    </row>
    <row r="281" spans="1:23">
      <c r="F281" s="42"/>
      <c r="L281" s="42"/>
      <c r="R281" s="42"/>
    </row>
    <row r="282" spans="1:23">
      <c r="F282" s="42"/>
      <c r="L282" s="42"/>
      <c r="R282" s="42"/>
    </row>
    <row r="283" spans="1:23">
      <c r="F283" s="42"/>
      <c r="L283" s="42"/>
      <c r="R283" s="42"/>
    </row>
    <row r="284" spans="1:23">
      <c r="F284" s="42"/>
      <c r="L284" s="42"/>
      <c r="R284" s="42"/>
    </row>
    <row r="285" spans="1:23">
      <c r="F285" s="42"/>
      <c r="L285" s="42"/>
      <c r="R285" s="42"/>
    </row>
    <row r="286" spans="1:23">
      <c r="F286" s="42"/>
      <c r="L286" s="42"/>
      <c r="R286" s="42"/>
    </row>
    <row r="287" spans="1:23">
      <c r="F287" s="42"/>
      <c r="L287" s="42"/>
      <c r="R287" s="42"/>
    </row>
    <row r="288" spans="1:23">
      <c r="F288" s="42"/>
      <c r="L288" s="42"/>
      <c r="R288" s="42"/>
    </row>
    <row r="289" spans="6:18">
      <c r="F289" s="42"/>
      <c r="L289" s="42"/>
      <c r="R289" s="42"/>
    </row>
    <row r="290" spans="6:18">
      <c r="F290" s="42"/>
      <c r="L290" s="42"/>
      <c r="R290" s="42"/>
    </row>
    <row r="291" spans="6:18">
      <c r="F291" s="42"/>
      <c r="L291" s="42"/>
      <c r="R291" s="42"/>
    </row>
    <row r="292" spans="6:18">
      <c r="F292" s="42"/>
      <c r="L292" s="42"/>
      <c r="R292" s="42"/>
    </row>
    <row r="293" spans="6:18">
      <c r="F293" s="42"/>
      <c r="L293" s="42"/>
      <c r="R293" s="42"/>
    </row>
    <row r="294" spans="6:18">
      <c r="F294" s="42"/>
      <c r="L294" s="42"/>
      <c r="R294" s="42"/>
    </row>
    <row r="295" spans="6:18">
      <c r="F295" s="42"/>
      <c r="L295" s="42"/>
      <c r="R295" s="42"/>
    </row>
    <row r="296" spans="6:18">
      <c r="F296" s="42"/>
      <c r="L296" s="42"/>
      <c r="R296" s="42"/>
    </row>
    <row r="297" spans="6:18">
      <c r="F297" s="42"/>
      <c r="L297" s="42"/>
      <c r="R297" s="42"/>
    </row>
    <row r="298" spans="6:18">
      <c r="F298" s="42"/>
      <c r="L298" s="42"/>
      <c r="R298" s="42"/>
    </row>
    <row r="299" spans="6:18">
      <c r="F299" s="42"/>
      <c r="L299" s="42"/>
      <c r="R299" s="42"/>
    </row>
    <row r="300" spans="6:18">
      <c r="F300" s="42"/>
      <c r="L300" s="42"/>
      <c r="R300" s="42"/>
    </row>
    <row r="301" spans="6:18">
      <c r="F301" s="42"/>
      <c r="L301" s="42"/>
      <c r="R301" s="42"/>
    </row>
    <row r="302" spans="6:18">
      <c r="F302" s="42"/>
      <c r="L302" s="42"/>
      <c r="R302" s="42"/>
    </row>
    <row r="303" spans="6:18">
      <c r="F303" s="42"/>
      <c r="L303" s="42"/>
      <c r="R303" s="42"/>
    </row>
    <row r="304" spans="6:18">
      <c r="F304" s="42"/>
      <c r="L304" s="42"/>
      <c r="R304" s="42"/>
    </row>
    <row r="305" spans="6:18">
      <c r="F305" s="42"/>
      <c r="L305" s="42"/>
      <c r="R305" s="42"/>
    </row>
    <row r="306" spans="6:18">
      <c r="F306" s="42"/>
      <c r="L306" s="42"/>
      <c r="R306" s="42"/>
    </row>
    <row r="307" spans="6:18">
      <c r="F307" s="42"/>
      <c r="L307" s="42"/>
      <c r="R307" s="42"/>
    </row>
    <row r="308" spans="6:18">
      <c r="F308" s="42"/>
      <c r="L308" s="42"/>
      <c r="R308" s="42"/>
    </row>
    <row r="309" spans="6:18">
      <c r="F309" s="42"/>
      <c r="L309" s="42"/>
      <c r="R309" s="42"/>
    </row>
    <row r="310" spans="6:18">
      <c r="F310" s="42"/>
      <c r="L310" s="42"/>
      <c r="R310" s="42"/>
    </row>
    <row r="311" spans="6:18">
      <c r="F311" s="42"/>
      <c r="L311" s="42"/>
      <c r="R311" s="42"/>
    </row>
    <row r="312" spans="6:18">
      <c r="F312" s="42"/>
      <c r="L312" s="42"/>
      <c r="R312" s="42"/>
    </row>
    <row r="313" spans="6:18">
      <c r="F313" s="42"/>
      <c r="L313" s="42"/>
      <c r="R313" s="42"/>
    </row>
    <row r="314" spans="6:18">
      <c r="F314" s="42"/>
      <c r="L314" s="42"/>
      <c r="R314" s="42"/>
    </row>
    <row r="315" spans="6:18">
      <c r="F315" s="42"/>
      <c r="L315" s="42"/>
      <c r="R315" s="42"/>
    </row>
    <row r="316" spans="6:18">
      <c r="F316" s="42"/>
      <c r="L316" s="42"/>
      <c r="R316" s="42"/>
    </row>
    <row r="317" spans="6:18">
      <c r="F317" s="42"/>
      <c r="L317" s="42"/>
      <c r="R317" s="42"/>
    </row>
    <row r="318" spans="6:18">
      <c r="F318" s="42"/>
      <c r="L318" s="42"/>
      <c r="R318" s="42"/>
    </row>
    <row r="319" spans="6:18">
      <c r="F319" s="42"/>
      <c r="L319" s="42"/>
      <c r="R319" s="42"/>
    </row>
    <row r="320" spans="6:18">
      <c r="F320" s="42"/>
      <c r="L320" s="42"/>
      <c r="R320" s="42"/>
    </row>
    <row r="321" spans="6:18">
      <c r="F321" s="42"/>
      <c r="L321" s="42"/>
      <c r="R321" s="42"/>
    </row>
    <row r="322" spans="6:18">
      <c r="F322" s="42"/>
      <c r="L322" s="42"/>
      <c r="R322" s="42"/>
    </row>
    <row r="323" spans="6:18">
      <c r="F323" s="42"/>
      <c r="L323" s="42"/>
      <c r="R323" s="42"/>
    </row>
    <row r="324" spans="6:18">
      <c r="F324" s="42"/>
      <c r="L324" s="42"/>
      <c r="R324" s="42"/>
    </row>
    <row r="325" spans="6:18">
      <c r="F325" s="42"/>
      <c r="L325" s="42"/>
      <c r="R325" s="42"/>
    </row>
    <row r="326" spans="6:18">
      <c r="F326" s="42"/>
      <c r="L326" s="42"/>
      <c r="R326" s="42"/>
    </row>
    <row r="327" spans="6:18">
      <c r="F327" s="42"/>
      <c r="L327" s="42"/>
      <c r="R327" s="42"/>
    </row>
    <row r="328" spans="6:18">
      <c r="F328" s="42"/>
      <c r="L328" s="42"/>
      <c r="R328" s="42"/>
    </row>
    <row r="329" spans="6:18">
      <c r="F329" s="42"/>
      <c r="L329" s="42"/>
      <c r="R329" s="42"/>
    </row>
    <row r="330" spans="6:18">
      <c r="F330" s="42"/>
      <c r="L330" s="42"/>
      <c r="R330" s="42"/>
    </row>
    <row r="331" spans="6:18">
      <c r="F331" s="42"/>
      <c r="L331" s="42"/>
      <c r="R331" s="42"/>
    </row>
    <row r="332" spans="6:18">
      <c r="F332" s="42"/>
      <c r="L332" s="42"/>
      <c r="R332" s="42"/>
    </row>
    <row r="333" spans="6:18">
      <c r="F333" s="42"/>
      <c r="L333" s="42"/>
      <c r="R333" s="42"/>
    </row>
    <row r="334" spans="6:18">
      <c r="F334" s="42"/>
      <c r="L334" s="42"/>
      <c r="R334" s="42"/>
    </row>
    <row r="335" spans="6:18">
      <c r="F335" s="42"/>
      <c r="L335" s="42"/>
      <c r="R335" s="42"/>
    </row>
    <row r="336" spans="6:18">
      <c r="F336" s="42"/>
      <c r="L336" s="42"/>
      <c r="R336" s="42"/>
    </row>
    <row r="337" spans="6:18">
      <c r="F337" s="42"/>
      <c r="L337" s="42"/>
      <c r="R337" s="42"/>
    </row>
    <row r="338" spans="6:18">
      <c r="F338" s="42"/>
      <c r="L338" s="42"/>
      <c r="R338" s="42"/>
    </row>
    <row r="339" spans="6:18">
      <c r="F339" s="42"/>
      <c r="L339" s="42"/>
      <c r="R339" s="42"/>
    </row>
    <row r="340" spans="6:18">
      <c r="F340" s="42"/>
      <c r="L340" s="42"/>
      <c r="R340" s="42"/>
    </row>
    <row r="341" spans="6:18">
      <c r="F341" s="42"/>
      <c r="L341" s="42"/>
      <c r="R341" s="42"/>
    </row>
    <row r="342" spans="6:18">
      <c r="F342" s="42"/>
      <c r="L342" s="42"/>
      <c r="R342" s="42"/>
    </row>
    <row r="343" spans="6:18">
      <c r="F343" s="42"/>
      <c r="L343" s="42"/>
      <c r="R343" s="42"/>
    </row>
    <row r="344" spans="6:18">
      <c r="F344" s="42"/>
      <c r="L344" s="42"/>
      <c r="R344" s="42"/>
    </row>
    <row r="345" spans="6:18">
      <c r="F345" s="42"/>
      <c r="L345" s="42"/>
      <c r="R345" s="42"/>
    </row>
    <row r="346" spans="6:18">
      <c r="F346" s="42"/>
      <c r="L346" s="42"/>
      <c r="R346" s="42"/>
    </row>
    <row r="347" spans="6:18">
      <c r="F347" s="42"/>
      <c r="L347" s="42"/>
      <c r="R347" s="42"/>
    </row>
    <row r="348" spans="6:18">
      <c r="F348" s="42"/>
      <c r="L348" s="42"/>
      <c r="R348" s="42"/>
    </row>
    <row r="349" spans="6:18">
      <c r="F349" s="42"/>
      <c r="L349" s="42"/>
      <c r="R349" s="42"/>
    </row>
    <row r="350" spans="6:18">
      <c r="F350" s="42"/>
      <c r="L350" s="42"/>
      <c r="R350" s="42"/>
    </row>
    <row r="351" spans="6:18">
      <c r="F351" s="42"/>
      <c r="L351" s="42"/>
      <c r="R351" s="42"/>
    </row>
    <row r="352" spans="6:18">
      <c r="F352" s="42"/>
      <c r="L352" s="42"/>
      <c r="R352" s="42"/>
    </row>
    <row r="353" spans="6:18">
      <c r="F353" s="42"/>
      <c r="L353" s="42"/>
      <c r="R353" s="42"/>
    </row>
    <row r="354" spans="6:18">
      <c r="F354" s="42"/>
      <c r="L354" s="42"/>
      <c r="R354" s="42"/>
    </row>
    <row r="355" spans="6:18">
      <c r="F355" s="42"/>
      <c r="L355" s="42"/>
      <c r="R355" s="42"/>
    </row>
    <row r="356" spans="6:18">
      <c r="F356" s="42"/>
      <c r="L356" s="42"/>
      <c r="R356" s="42"/>
    </row>
    <row r="357" spans="6:18">
      <c r="F357" s="42"/>
      <c r="L357" s="42"/>
      <c r="R357" s="42"/>
    </row>
    <row r="358" spans="6:18">
      <c r="F358" s="42"/>
      <c r="L358" s="42"/>
      <c r="R358" s="42"/>
    </row>
    <row r="359" spans="6:18">
      <c r="F359" s="42"/>
      <c r="L359" s="42"/>
      <c r="R359" s="42"/>
    </row>
    <row r="360" spans="6:18">
      <c r="F360" s="42"/>
      <c r="L360" s="42"/>
      <c r="R360" s="42"/>
    </row>
    <row r="361" spans="6:18">
      <c r="F361" s="42"/>
      <c r="L361" s="42"/>
      <c r="R361" s="42"/>
    </row>
    <row r="362" spans="6:18">
      <c r="F362" s="42"/>
      <c r="L362" s="42"/>
      <c r="R362" s="42"/>
    </row>
    <row r="363" spans="6:18">
      <c r="F363" s="42"/>
      <c r="L363" s="42"/>
      <c r="R363" s="42"/>
    </row>
    <row r="364" spans="6:18">
      <c r="F364" s="42"/>
      <c r="L364" s="42"/>
      <c r="R364" s="42"/>
    </row>
    <row r="365" spans="6:18">
      <c r="F365" s="42"/>
      <c r="L365" s="42"/>
      <c r="R365" s="42"/>
    </row>
    <row r="366" spans="6:18">
      <c r="F366" s="42"/>
      <c r="L366" s="42"/>
      <c r="R366" s="42"/>
    </row>
    <row r="367" spans="6:18">
      <c r="F367" s="42"/>
      <c r="L367" s="42"/>
      <c r="R367" s="42"/>
    </row>
    <row r="368" spans="6:18">
      <c r="F368" s="42"/>
      <c r="L368" s="42"/>
      <c r="R368" s="42"/>
    </row>
    <row r="369" spans="6:18">
      <c r="F369" s="42"/>
      <c r="L369" s="42"/>
      <c r="R369" s="42"/>
    </row>
    <row r="370" spans="6:18">
      <c r="F370" s="42"/>
      <c r="L370" s="42"/>
      <c r="R370" s="42"/>
    </row>
    <row r="371" spans="6:18">
      <c r="F371" s="42"/>
      <c r="L371" s="42"/>
      <c r="R371" s="42"/>
    </row>
    <row r="372" spans="6:18">
      <c r="F372" s="42"/>
      <c r="L372" s="42"/>
      <c r="R372" s="42"/>
    </row>
    <row r="373" spans="6:18">
      <c r="F373" s="42"/>
      <c r="L373" s="42"/>
      <c r="R373" s="42"/>
    </row>
    <row r="374" spans="6:18">
      <c r="F374" s="42"/>
      <c r="L374" s="42"/>
      <c r="R374" s="42"/>
    </row>
    <row r="375" spans="6:18">
      <c r="F375" s="42"/>
      <c r="L375" s="42"/>
      <c r="R375" s="42"/>
    </row>
    <row r="376" spans="6:18">
      <c r="F376" s="42"/>
      <c r="L376" s="42"/>
      <c r="R376" s="42"/>
    </row>
    <row r="377" spans="6:18">
      <c r="F377" s="42"/>
      <c r="L377" s="42"/>
      <c r="R377" s="42"/>
    </row>
    <row r="378" spans="6:18">
      <c r="F378" s="42"/>
      <c r="L378" s="42"/>
      <c r="R378" s="42"/>
    </row>
    <row r="379" spans="6:18">
      <c r="F379" s="42"/>
      <c r="L379" s="42"/>
      <c r="R379" s="42"/>
    </row>
    <row r="380" spans="6:18">
      <c r="F380" s="42"/>
      <c r="L380" s="42"/>
      <c r="R380" s="42"/>
    </row>
    <row r="381" spans="6:18">
      <c r="F381" s="42"/>
      <c r="L381" s="42"/>
      <c r="R381" s="42"/>
    </row>
    <row r="382" spans="6:18">
      <c r="F382" s="42"/>
      <c r="L382" s="42"/>
      <c r="R382" s="42"/>
    </row>
    <row r="383" spans="6:18">
      <c r="F383" s="42"/>
      <c r="L383" s="42"/>
      <c r="R383" s="42"/>
    </row>
    <row r="384" spans="6:18">
      <c r="F384" s="42"/>
      <c r="L384" s="42"/>
      <c r="R384" s="42"/>
    </row>
    <row r="385" spans="6:18">
      <c r="F385" s="42"/>
      <c r="L385" s="42"/>
      <c r="R385" s="42"/>
    </row>
    <row r="386" spans="6:18">
      <c r="F386" s="42"/>
      <c r="L386" s="42"/>
      <c r="R386" s="42"/>
    </row>
    <row r="387" spans="6:18">
      <c r="F387" s="42"/>
      <c r="L387" s="42"/>
      <c r="R387" s="42"/>
    </row>
    <row r="388" spans="6:18">
      <c r="F388" s="42"/>
      <c r="L388" s="42"/>
      <c r="R388" s="42"/>
    </row>
    <row r="389" spans="6:18">
      <c r="F389" s="42"/>
      <c r="L389" s="42"/>
      <c r="R389" s="42"/>
    </row>
    <row r="390" spans="6:18">
      <c r="F390" s="42"/>
      <c r="L390" s="42"/>
      <c r="R390" s="42"/>
    </row>
    <row r="391" spans="6:18">
      <c r="F391" s="42"/>
      <c r="L391" s="42"/>
      <c r="R391" s="42"/>
    </row>
    <row r="392" spans="6:18">
      <c r="F392" s="42"/>
      <c r="L392" s="42"/>
      <c r="R392" s="42"/>
    </row>
    <row r="393" spans="6:18">
      <c r="F393" s="42"/>
      <c r="L393" s="42"/>
      <c r="R393" s="42"/>
    </row>
    <row r="394" spans="6:18">
      <c r="F394" s="42"/>
      <c r="L394" s="42"/>
      <c r="R394" s="42"/>
    </row>
    <row r="395" spans="6:18">
      <c r="F395" s="42"/>
      <c r="L395" s="42"/>
      <c r="R395" s="42"/>
    </row>
    <row r="396" spans="6:18">
      <c r="F396" s="42"/>
      <c r="L396" s="42"/>
      <c r="R396" s="42"/>
    </row>
    <row r="397" spans="6:18">
      <c r="F397" s="42"/>
      <c r="L397" s="42"/>
      <c r="R397" s="42"/>
    </row>
    <row r="398" spans="6:18">
      <c r="F398" s="42"/>
      <c r="L398" s="42"/>
      <c r="R398" s="42"/>
    </row>
    <row r="399" spans="6:18">
      <c r="F399" s="42"/>
      <c r="L399" s="42"/>
      <c r="R399" s="42"/>
    </row>
    <row r="400" spans="6:18">
      <c r="F400" s="42"/>
      <c r="L400" s="42"/>
      <c r="R400" s="42"/>
    </row>
    <row r="401" spans="6:18">
      <c r="F401" s="42"/>
      <c r="L401" s="42"/>
      <c r="R401" s="42"/>
    </row>
    <row r="402" spans="6:18">
      <c r="F402" s="42"/>
      <c r="L402" s="42"/>
      <c r="R402" s="42"/>
    </row>
    <row r="403" spans="6:18">
      <c r="F403" s="42"/>
      <c r="L403" s="42"/>
      <c r="R403" s="42"/>
    </row>
    <row r="404" spans="6:18">
      <c r="F404" s="42"/>
      <c r="L404" s="42"/>
      <c r="R404" s="42"/>
    </row>
    <row r="405" spans="6:18">
      <c r="F405" s="42"/>
      <c r="L405" s="42"/>
      <c r="R405" s="42"/>
    </row>
    <row r="406" spans="6:18">
      <c r="F406" s="42"/>
      <c r="L406" s="42"/>
      <c r="R406" s="42"/>
    </row>
    <row r="407" spans="6:18">
      <c r="F407" s="42"/>
      <c r="L407" s="42"/>
      <c r="R407" s="42"/>
    </row>
    <row r="408" spans="6:18">
      <c r="F408" s="42"/>
      <c r="L408" s="42"/>
      <c r="R408" s="42"/>
    </row>
    <row r="409" spans="6:18">
      <c r="F409" s="42"/>
      <c r="L409" s="42"/>
      <c r="R409" s="42"/>
    </row>
    <row r="410" spans="6:18">
      <c r="F410" s="42"/>
      <c r="L410" s="42"/>
      <c r="R410" s="42"/>
    </row>
    <row r="411" spans="6:18">
      <c r="F411" s="42"/>
      <c r="L411" s="42"/>
      <c r="R411" s="42"/>
    </row>
    <row r="412" spans="6:18">
      <c r="F412" s="42"/>
      <c r="L412" s="42"/>
      <c r="R412" s="42"/>
    </row>
    <row r="413" spans="6:18">
      <c r="F413" s="42"/>
      <c r="L413" s="42"/>
      <c r="R413" s="42"/>
    </row>
    <row r="414" spans="6:18">
      <c r="F414" s="42"/>
      <c r="L414" s="42"/>
      <c r="R414" s="42"/>
    </row>
    <row r="415" spans="6:18">
      <c r="F415" s="42"/>
      <c r="L415" s="42"/>
      <c r="R415" s="42"/>
    </row>
    <row r="416" spans="6:18">
      <c r="F416" s="42"/>
      <c r="L416" s="42"/>
      <c r="R416" s="42"/>
    </row>
    <row r="417" spans="6:18">
      <c r="F417" s="42"/>
      <c r="L417" s="42"/>
      <c r="R417" s="42"/>
    </row>
    <row r="418" spans="6:18">
      <c r="F418" s="42"/>
      <c r="L418" s="42"/>
      <c r="R418" s="42"/>
    </row>
    <row r="419" spans="6:18">
      <c r="F419" s="42"/>
      <c r="L419" s="42"/>
      <c r="R419" s="42"/>
    </row>
    <row r="420" spans="6:18">
      <c r="F420" s="42"/>
      <c r="L420" s="42"/>
      <c r="R420" s="42"/>
    </row>
    <row r="421" spans="6:18">
      <c r="F421" s="42"/>
      <c r="L421" s="42"/>
      <c r="R421" s="42"/>
    </row>
    <row r="422" spans="6:18">
      <c r="F422" s="42"/>
      <c r="L422" s="42"/>
      <c r="R422" s="42"/>
    </row>
    <row r="423" spans="6:18">
      <c r="F423" s="42"/>
      <c r="L423" s="42"/>
      <c r="R423" s="42"/>
    </row>
    <row r="424" spans="6:18">
      <c r="F424" s="42"/>
      <c r="L424" s="42"/>
      <c r="R424" s="42"/>
    </row>
    <row r="425" spans="6:18">
      <c r="F425" s="42"/>
      <c r="L425" s="42"/>
      <c r="R425" s="42"/>
    </row>
    <row r="426" spans="6:18">
      <c r="F426" s="42"/>
      <c r="L426" s="42"/>
      <c r="R426" s="42"/>
    </row>
    <row r="427" spans="6:18">
      <c r="F427" s="42"/>
      <c r="L427" s="42"/>
      <c r="R427" s="42"/>
    </row>
    <row r="428" spans="6:18">
      <c r="F428" s="42"/>
      <c r="L428" s="42"/>
      <c r="R428" s="42"/>
    </row>
    <row r="429" spans="6:18">
      <c r="F429" s="42"/>
      <c r="L429" s="42"/>
      <c r="R429" s="42"/>
    </row>
    <row r="430" spans="6:18">
      <c r="F430" s="42"/>
      <c r="L430" s="42"/>
      <c r="R430" s="42"/>
    </row>
    <row r="431" spans="6:18">
      <c r="F431" s="42"/>
      <c r="L431" s="42"/>
      <c r="R431" s="42"/>
    </row>
    <row r="432" spans="6:18">
      <c r="F432" s="42"/>
      <c r="L432" s="42"/>
      <c r="R432" s="42"/>
    </row>
    <row r="433" spans="6:18">
      <c r="F433" s="42"/>
      <c r="L433" s="42"/>
      <c r="R433" s="42"/>
    </row>
    <row r="434" spans="6:18">
      <c r="F434" s="42"/>
      <c r="L434" s="42"/>
      <c r="R434" s="42"/>
    </row>
    <row r="435" spans="6:18">
      <c r="F435" s="42"/>
      <c r="L435" s="42"/>
      <c r="R435" s="42"/>
    </row>
    <row r="436" spans="6:18">
      <c r="F436" s="42"/>
      <c r="L436" s="42"/>
      <c r="R436" s="42"/>
    </row>
    <row r="437" spans="6:18">
      <c r="F437" s="42"/>
      <c r="L437" s="42"/>
      <c r="R437" s="42"/>
    </row>
    <row r="438" spans="6:18">
      <c r="F438" s="42"/>
      <c r="L438" s="42"/>
      <c r="R438" s="42"/>
    </row>
    <row r="439" spans="6:18">
      <c r="F439" s="42"/>
      <c r="L439" s="42"/>
      <c r="R439" s="42"/>
    </row>
    <row r="440" spans="6:18">
      <c r="F440" s="42"/>
      <c r="L440" s="42"/>
      <c r="R440" s="42"/>
    </row>
    <row r="441" spans="6:18">
      <c r="F441" s="42"/>
      <c r="L441" s="42"/>
      <c r="R441" s="42"/>
    </row>
    <row r="442" spans="6:18">
      <c r="F442" s="42"/>
      <c r="L442" s="42"/>
      <c r="R442" s="42"/>
    </row>
    <row r="443" spans="6:18">
      <c r="F443" s="42"/>
      <c r="L443" s="42"/>
      <c r="R443" s="42"/>
    </row>
    <row r="444" spans="6:18">
      <c r="F444" s="42"/>
      <c r="L444" s="42"/>
      <c r="R444" s="42"/>
    </row>
    <row r="445" spans="6:18">
      <c r="F445" s="42"/>
      <c r="L445" s="42"/>
      <c r="R445" s="42"/>
    </row>
    <row r="446" spans="6:18">
      <c r="F446" s="42"/>
      <c r="L446" s="42"/>
      <c r="R446" s="42"/>
    </row>
    <row r="447" spans="6:18">
      <c r="F447" s="42"/>
      <c r="L447" s="42"/>
      <c r="R447" s="42"/>
    </row>
    <row r="448" spans="6:18">
      <c r="F448" s="42"/>
      <c r="L448" s="42"/>
      <c r="R448" s="42"/>
    </row>
    <row r="449" spans="6:18">
      <c r="F449" s="42"/>
      <c r="L449" s="42"/>
      <c r="R449" s="42"/>
    </row>
    <row r="450" spans="6:18">
      <c r="F450" s="42"/>
      <c r="L450" s="42"/>
      <c r="R450" s="42"/>
    </row>
    <row r="451" spans="6:18">
      <c r="F451" s="42"/>
      <c r="L451" s="42"/>
      <c r="R451" s="42"/>
    </row>
    <row r="452" spans="6:18">
      <c r="F452" s="42"/>
      <c r="L452" s="42"/>
      <c r="R452" s="42"/>
    </row>
    <row r="453" spans="6:18">
      <c r="F453" s="42"/>
      <c r="L453" s="42"/>
      <c r="R453" s="42"/>
    </row>
    <row r="454" spans="6:18">
      <c r="F454" s="42"/>
      <c r="L454" s="42"/>
      <c r="R454" s="42"/>
    </row>
    <row r="455" spans="6:18">
      <c r="F455" s="42"/>
      <c r="L455" s="42"/>
      <c r="R455" s="42"/>
    </row>
    <row r="456" spans="6:18">
      <c r="F456" s="42"/>
      <c r="L456" s="42"/>
      <c r="R456" s="42"/>
    </row>
    <row r="457" spans="6:18">
      <c r="F457" s="42"/>
      <c r="L457" s="42"/>
      <c r="R457" s="42"/>
    </row>
    <row r="458" spans="6:18">
      <c r="F458" s="42"/>
      <c r="L458" s="42"/>
      <c r="R458" s="42"/>
    </row>
    <row r="459" spans="6:18">
      <c r="F459" s="42"/>
      <c r="L459" s="42"/>
      <c r="R459" s="42"/>
    </row>
    <row r="460" spans="6:18">
      <c r="F460" s="42"/>
      <c r="L460" s="42"/>
      <c r="R460" s="42"/>
    </row>
    <row r="461" spans="6:18">
      <c r="F461" s="42"/>
      <c r="L461" s="42"/>
      <c r="R461" s="42"/>
    </row>
    <row r="462" spans="6:18">
      <c r="F462" s="42"/>
      <c r="L462" s="42"/>
      <c r="R462" s="42"/>
    </row>
    <row r="463" spans="6:18">
      <c r="F463" s="42"/>
      <c r="L463" s="42"/>
      <c r="R463" s="42"/>
    </row>
    <row r="464" spans="6:18">
      <c r="F464" s="42"/>
      <c r="L464" s="42"/>
      <c r="R464" s="42"/>
    </row>
    <row r="465" spans="6:18">
      <c r="F465" s="42"/>
      <c r="L465" s="42"/>
      <c r="R465" s="42"/>
    </row>
    <row r="466" spans="6:18">
      <c r="F466" s="42"/>
      <c r="L466" s="42"/>
      <c r="R466" s="42"/>
    </row>
    <row r="467" spans="6:18">
      <c r="F467" s="42"/>
      <c r="L467" s="42"/>
      <c r="R467" s="42"/>
    </row>
    <row r="468" spans="6:18">
      <c r="F468" s="42"/>
      <c r="L468" s="42"/>
      <c r="R468" s="42"/>
    </row>
    <row r="469" spans="6:18">
      <c r="F469" s="42"/>
      <c r="L469" s="42"/>
      <c r="R469" s="42"/>
    </row>
    <row r="470" spans="6:18">
      <c r="F470" s="42"/>
      <c r="L470" s="42"/>
      <c r="R470" s="42"/>
    </row>
    <row r="471" spans="6:18">
      <c r="F471" s="42"/>
      <c r="L471" s="42"/>
      <c r="R471" s="42"/>
    </row>
    <row r="472" spans="6:18">
      <c r="F472" s="42"/>
      <c r="L472" s="42"/>
      <c r="R472" s="42"/>
    </row>
    <row r="473" spans="6:18">
      <c r="F473" s="42"/>
      <c r="L473" s="42"/>
      <c r="R473" s="42"/>
    </row>
    <row r="474" spans="6:18">
      <c r="F474" s="42"/>
      <c r="L474" s="42"/>
      <c r="R474" s="42"/>
    </row>
    <row r="475" spans="6:18">
      <c r="F475" s="42"/>
      <c r="L475" s="42"/>
      <c r="R475" s="42"/>
    </row>
    <row r="476" spans="6:18">
      <c r="F476" s="42"/>
      <c r="L476" s="42"/>
      <c r="R476" s="42"/>
    </row>
    <row r="477" spans="6:18">
      <c r="F477" s="42"/>
      <c r="L477" s="42"/>
      <c r="R477" s="42"/>
    </row>
    <row r="478" spans="6:18">
      <c r="F478" s="42"/>
      <c r="L478" s="42"/>
      <c r="R478" s="42"/>
    </row>
    <row r="479" spans="6:18">
      <c r="F479" s="42"/>
      <c r="L479" s="42"/>
      <c r="R479" s="42"/>
    </row>
    <row r="480" spans="6:18">
      <c r="F480" s="42"/>
      <c r="L480" s="42"/>
      <c r="R480" s="42"/>
    </row>
    <row r="481" spans="6:18">
      <c r="F481" s="42"/>
      <c r="L481" s="42"/>
      <c r="R481" s="42"/>
    </row>
    <row r="482" spans="6:18">
      <c r="F482" s="42"/>
      <c r="L482" s="42"/>
      <c r="R482" s="42"/>
    </row>
    <row r="483" spans="6:18">
      <c r="F483" s="42"/>
      <c r="L483" s="42"/>
      <c r="R483" s="42"/>
    </row>
    <row r="484" spans="6:18">
      <c r="F484" s="42"/>
      <c r="L484" s="42"/>
      <c r="R484" s="42"/>
    </row>
    <row r="485" spans="6:18">
      <c r="F485" s="42"/>
      <c r="L485" s="42"/>
      <c r="R485" s="42"/>
    </row>
    <row r="486" spans="6:18">
      <c r="F486" s="42"/>
      <c r="L486" s="42"/>
      <c r="R486" s="42"/>
    </row>
    <row r="487" spans="6:18">
      <c r="F487" s="42"/>
      <c r="L487" s="42"/>
      <c r="R487" s="42"/>
    </row>
    <row r="488" spans="6:18">
      <c r="F488" s="42"/>
      <c r="L488" s="42"/>
      <c r="R488" s="42"/>
    </row>
    <row r="489" spans="6:18">
      <c r="F489" s="42"/>
      <c r="L489" s="42"/>
      <c r="R489" s="42"/>
    </row>
    <row r="490" spans="6:18">
      <c r="F490" s="42"/>
      <c r="L490" s="42"/>
      <c r="R490" s="42"/>
    </row>
    <row r="491" spans="6:18">
      <c r="F491" s="42"/>
      <c r="L491" s="42"/>
      <c r="R491" s="42"/>
    </row>
    <row r="492" spans="6:18">
      <c r="F492" s="42"/>
      <c r="L492" s="42"/>
      <c r="R492" s="42"/>
    </row>
    <row r="493" spans="6:18">
      <c r="F493" s="42"/>
      <c r="L493" s="42"/>
      <c r="R493" s="42"/>
    </row>
    <row r="494" spans="6:18">
      <c r="F494" s="42"/>
      <c r="L494" s="42"/>
      <c r="R494" s="42"/>
    </row>
    <row r="495" spans="6:18">
      <c r="F495" s="42"/>
      <c r="L495" s="42"/>
      <c r="R495" s="42"/>
    </row>
    <row r="496" spans="6:18">
      <c r="F496" s="42"/>
      <c r="L496" s="42"/>
      <c r="R496" s="42"/>
    </row>
    <row r="497" spans="6:18">
      <c r="F497" s="42"/>
      <c r="L497" s="42"/>
      <c r="R497" s="42"/>
    </row>
    <row r="498" spans="6:18">
      <c r="F498" s="42"/>
      <c r="L498" s="42"/>
      <c r="R498" s="42"/>
    </row>
    <row r="499" spans="6:18">
      <c r="F499" s="42"/>
      <c r="L499" s="42"/>
      <c r="R499" s="42"/>
    </row>
    <row r="500" spans="6:18">
      <c r="F500" s="42"/>
      <c r="L500" s="42"/>
      <c r="R500" s="42"/>
    </row>
    <row r="501" spans="6:18">
      <c r="F501" s="42"/>
      <c r="L501" s="42"/>
      <c r="R501" s="42"/>
    </row>
    <row r="502" spans="6:18">
      <c r="F502" s="42"/>
      <c r="L502" s="42"/>
      <c r="R502" s="42"/>
    </row>
    <row r="503" spans="6:18">
      <c r="F503" s="42"/>
      <c r="L503" s="42"/>
      <c r="R503" s="42"/>
    </row>
    <row r="504" spans="6:18">
      <c r="F504" s="42"/>
      <c r="L504" s="42"/>
      <c r="R504" s="42"/>
    </row>
    <row r="505" spans="6:18">
      <c r="F505" s="42"/>
      <c r="L505" s="42"/>
      <c r="R505" s="42"/>
    </row>
    <row r="506" spans="6:18">
      <c r="F506" s="42"/>
      <c r="L506" s="42"/>
      <c r="R506" s="42"/>
    </row>
    <row r="507" spans="6:18">
      <c r="F507" s="42"/>
      <c r="L507" s="42"/>
      <c r="R507" s="42"/>
    </row>
    <row r="508" spans="6:18">
      <c r="F508" s="42"/>
      <c r="L508" s="42"/>
      <c r="R508" s="42"/>
    </row>
    <row r="509" spans="6:18">
      <c r="F509" s="42"/>
      <c r="L509" s="42"/>
      <c r="R509" s="42"/>
    </row>
    <row r="510" spans="6:18">
      <c r="F510" s="42"/>
      <c r="L510" s="42"/>
      <c r="R510" s="42"/>
    </row>
    <row r="511" spans="6:18">
      <c r="F511" s="42"/>
      <c r="L511" s="42"/>
      <c r="R511" s="42"/>
    </row>
    <row r="512" spans="6:18">
      <c r="F512" s="42"/>
      <c r="L512" s="42"/>
      <c r="R512" s="42"/>
    </row>
    <row r="513" spans="6:18">
      <c r="F513" s="42"/>
      <c r="L513" s="42"/>
      <c r="R513" s="42"/>
    </row>
    <row r="514" spans="6:18">
      <c r="F514" s="42"/>
      <c r="L514" s="42"/>
      <c r="R514" s="42"/>
    </row>
    <row r="515" spans="6:18">
      <c r="F515" s="42"/>
      <c r="L515" s="42"/>
      <c r="R515" s="42"/>
    </row>
    <row r="516" spans="6:18">
      <c r="F516" s="42"/>
      <c r="L516" s="42"/>
      <c r="R516" s="42"/>
    </row>
    <row r="517" spans="6:18">
      <c r="F517" s="42"/>
      <c r="L517" s="42"/>
      <c r="R517" s="42"/>
    </row>
    <row r="518" spans="6:18">
      <c r="F518" s="42"/>
      <c r="L518" s="42"/>
      <c r="R518" s="42"/>
    </row>
    <row r="519" spans="6:18">
      <c r="F519" s="42"/>
      <c r="L519" s="42"/>
      <c r="R519" s="42"/>
    </row>
    <row r="520" spans="6:18">
      <c r="F520" s="42"/>
      <c r="L520" s="42"/>
      <c r="R520" s="42"/>
    </row>
    <row r="521" spans="6:18">
      <c r="F521" s="42"/>
      <c r="L521" s="42"/>
      <c r="R521" s="42"/>
    </row>
    <row r="522" spans="6:18">
      <c r="F522" s="42"/>
      <c r="L522" s="42"/>
      <c r="R522" s="42"/>
    </row>
    <row r="523" spans="6:18">
      <c r="F523" s="42"/>
      <c r="L523" s="42"/>
      <c r="R523" s="42"/>
    </row>
    <row r="524" spans="6:18">
      <c r="F524" s="42"/>
      <c r="L524" s="42"/>
      <c r="R524" s="42"/>
    </row>
    <row r="525" spans="6:18">
      <c r="F525" s="42"/>
      <c r="L525" s="42"/>
      <c r="R525" s="42"/>
    </row>
    <row r="526" spans="6:18">
      <c r="F526" s="42"/>
      <c r="L526" s="42"/>
      <c r="R526" s="42"/>
    </row>
    <row r="527" spans="6:18">
      <c r="F527" s="42"/>
      <c r="L527" s="42"/>
      <c r="R527" s="42"/>
    </row>
    <row r="528" spans="6:18">
      <c r="F528" s="42"/>
      <c r="L528" s="42"/>
      <c r="R528" s="42"/>
    </row>
    <row r="529" spans="6:18">
      <c r="F529" s="42"/>
      <c r="L529" s="42"/>
      <c r="R529" s="42"/>
    </row>
    <row r="530" spans="6:18">
      <c r="F530" s="42"/>
      <c r="L530" s="42"/>
      <c r="R530" s="42"/>
    </row>
    <row r="531" spans="6:18">
      <c r="F531" s="42"/>
      <c r="L531" s="42"/>
      <c r="R531" s="42"/>
    </row>
    <row r="532" spans="6:18">
      <c r="F532" s="42"/>
      <c r="L532" s="42"/>
      <c r="R532" s="42"/>
    </row>
    <row r="533" spans="6:18">
      <c r="F533" s="42"/>
      <c r="L533" s="42"/>
      <c r="R533" s="42"/>
    </row>
    <row r="534" spans="6:18">
      <c r="F534" s="42"/>
      <c r="L534" s="42"/>
      <c r="R534" s="42"/>
    </row>
    <row r="535" spans="6:18">
      <c r="F535" s="42"/>
      <c r="L535" s="42"/>
      <c r="R535" s="42"/>
    </row>
    <row r="536" spans="6:18">
      <c r="F536" s="42"/>
      <c r="L536" s="42"/>
      <c r="R536" s="42"/>
    </row>
    <row r="537" spans="6:18">
      <c r="F537" s="42"/>
      <c r="L537" s="42"/>
      <c r="R537" s="42"/>
    </row>
    <row r="538" spans="6:18">
      <c r="F538" s="42"/>
      <c r="L538" s="42"/>
      <c r="R538" s="42"/>
    </row>
    <row r="539" spans="6:18">
      <c r="F539" s="42"/>
      <c r="L539" s="42"/>
      <c r="R539" s="42"/>
    </row>
    <row r="540" spans="6:18">
      <c r="F540" s="42"/>
      <c r="L540" s="42"/>
      <c r="R540" s="42"/>
    </row>
    <row r="541" spans="6:18">
      <c r="F541" s="42"/>
      <c r="L541" s="42"/>
      <c r="R541" s="42"/>
    </row>
    <row r="542" spans="6:18">
      <c r="F542" s="42"/>
      <c r="L542" s="42"/>
      <c r="R542" s="42"/>
    </row>
    <row r="543" spans="6:18">
      <c r="F543" s="42"/>
      <c r="L543" s="42"/>
      <c r="R543" s="42"/>
    </row>
    <row r="544" spans="6:18">
      <c r="F544" s="42"/>
      <c r="L544" s="42"/>
      <c r="R544" s="42"/>
    </row>
    <row r="545" spans="6:18">
      <c r="F545" s="42"/>
      <c r="L545" s="42"/>
      <c r="R545" s="42"/>
    </row>
    <row r="546" spans="6:18">
      <c r="F546" s="42"/>
      <c r="L546" s="42"/>
      <c r="R546" s="42"/>
    </row>
    <row r="547" spans="6:18">
      <c r="F547" s="42"/>
      <c r="L547" s="42"/>
      <c r="R547" s="42"/>
    </row>
    <row r="548" spans="6:18">
      <c r="F548" s="42"/>
      <c r="L548" s="42"/>
      <c r="R548" s="42"/>
    </row>
    <row r="549" spans="6:18">
      <c r="F549" s="42"/>
      <c r="L549" s="42"/>
      <c r="R549" s="42"/>
    </row>
    <row r="550" spans="6:18">
      <c r="F550" s="42"/>
      <c r="L550" s="42"/>
      <c r="R550" s="42"/>
    </row>
    <row r="551" spans="6:18">
      <c r="F551" s="42"/>
      <c r="L551" s="42"/>
      <c r="R551" s="42"/>
    </row>
    <row r="552" spans="6:18">
      <c r="F552" s="42"/>
      <c r="L552" s="42"/>
      <c r="R552" s="42"/>
    </row>
    <row r="553" spans="6:18">
      <c r="F553" s="42"/>
      <c r="L553" s="42"/>
      <c r="R553" s="42"/>
    </row>
    <row r="554" spans="6:18">
      <c r="F554" s="42"/>
      <c r="L554" s="42"/>
      <c r="R554" s="42"/>
    </row>
    <row r="555" spans="6:18">
      <c r="F555" s="42"/>
      <c r="L555" s="42"/>
      <c r="R555" s="42"/>
    </row>
    <row r="556" spans="6:18">
      <c r="F556" s="42"/>
      <c r="L556" s="42"/>
      <c r="R556" s="42"/>
    </row>
    <row r="557" spans="6:18">
      <c r="F557" s="42"/>
      <c r="L557" s="42"/>
      <c r="R557" s="42"/>
    </row>
    <row r="558" spans="6:18">
      <c r="F558" s="42"/>
      <c r="L558" s="42"/>
      <c r="R558" s="42"/>
    </row>
    <row r="559" spans="6:18">
      <c r="F559" s="42"/>
      <c r="L559" s="42"/>
      <c r="R559" s="42"/>
    </row>
    <row r="560" spans="6:18">
      <c r="F560" s="42"/>
      <c r="L560" s="42"/>
      <c r="R560" s="42"/>
    </row>
    <row r="561" spans="6:18">
      <c r="F561" s="42"/>
      <c r="L561" s="42"/>
      <c r="R561" s="42"/>
    </row>
    <row r="562" spans="6:18">
      <c r="F562" s="42"/>
      <c r="L562" s="42"/>
      <c r="R562" s="42"/>
    </row>
    <row r="563" spans="6:18">
      <c r="F563" s="42"/>
      <c r="L563" s="42"/>
      <c r="R563" s="42"/>
    </row>
    <row r="564" spans="6:18">
      <c r="F564" s="42"/>
      <c r="L564" s="42"/>
      <c r="R564" s="42"/>
    </row>
    <row r="565" spans="6:18">
      <c r="F565" s="42"/>
      <c r="L565" s="42"/>
      <c r="R565" s="42"/>
    </row>
    <row r="566" spans="6:18">
      <c r="F566" s="42"/>
      <c r="L566" s="42"/>
      <c r="R566" s="42"/>
    </row>
    <row r="567" spans="6:18">
      <c r="F567" s="42"/>
      <c r="L567" s="42"/>
      <c r="R567" s="42"/>
    </row>
    <row r="568" spans="6:18">
      <c r="F568" s="42"/>
      <c r="L568" s="42"/>
      <c r="R568" s="42"/>
    </row>
    <row r="569" spans="6:18">
      <c r="F569" s="42"/>
      <c r="L569" s="42"/>
      <c r="R569" s="42"/>
    </row>
    <row r="570" spans="6:18">
      <c r="F570" s="42"/>
      <c r="L570" s="42"/>
      <c r="R570" s="42"/>
    </row>
    <row r="571" spans="6:18">
      <c r="F571" s="42"/>
      <c r="L571" s="42"/>
      <c r="R571" s="42"/>
    </row>
    <row r="572" spans="6:18">
      <c r="F572" s="42"/>
      <c r="L572" s="42"/>
      <c r="R572" s="42"/>
    </row>
    <row r="573" spans="6:18">
      <c r="F573" s="42"/>
      <c r="L573" s="42"/>
      <c r="R573" s="42"/>
    </row>
    <row r="574" spans="6:18">
      <c r="F574" s="42"/>
      <c r="L574" s="42"/>
      <c r="R574" s="42"/>
    </row>
    <row r="575" spans="6:18">
      <c r="F575" s="42"/>
      <c r="L575" s="42"/>
      <c r="R575" s="42"/>
    </row>
    <row r="576" spans="6:18">
      <c r="F576" s="42"/>
      <c r="L576" s="42"/>
      <c r="R576" s="42"/>
    </row>
    <row r="577" spans="6:18">
      <c r="F577" s="42"/>
      <c r="L577" s="42"/>
      <c r="R577" s="42"/>
    </row>
    <row r="578" spans="6:18">
      <c r="F578" s="42"/>
      <c r="L578" s="42"/>
      <c r="R578" s="42"/>
    </row>
    <row r="579" spans="6:18">
      <c r="F579" s="42"/>
      <c r="L579" s="42"/>
      <c r="R579" s="42"/>
    </row>
    <row r="580" spans="6:18">
      <c r="F580" s="42"/>
      <c r="L580" s="42"/>
      <c r="R580" s="42"/>
    </row>
    <row r="581" spans="6:18">
      <c r="F581" s="42"/>
      <c r="L581" s="42"/>
      <c r="R581" s="42"/>
    </row>
    <row r="582" spans="6:18">
      <c r="F582" s="42"/>
      <c r="L582" s="42"/>
      <c r="R582" s="42"/>
    </row>
    <row r="583" spans="6:18">
      <c r="F583" s="42"/>
      <c r="L583" s="42"/>
      <c r="R583" s="42"/>
    </row>
    <row r="584" spans="6:18">
      <c r="F584" s="42"/>
      <c r="L584" s="42"/>
      <c r="R584" s="42"/>
    </row>
    <row r="585" spans="6:18">
      <c r="F585" s="42"/>
      <c r="L585" s="42"/>
      <c r="R585" s="42"/>
    </row>
    <row r="586" spans="6:18">
      <c r="F586" s="42"/>
      <c r="L586" s="42"/>
      <c r="R586" s="42"/>
    </row>
    <row r="587" spans="6:18">
      <c r="F587" s="42"/>
      <c r="L587" s="42"/>
      <c r="R587" s="42"/>
    </row>
    <row r="588" spans="6:18">
      <c r="F588" s="42"/>
      <c r="L588" s="42"/>
      <c r="R588" s="42"/>
    </row>
    <row r="589" spans="6:18">
      <c r="F589" s="42"/>
      <c r="L589" s="42"/>
      <c r="R589" s="42"/>
    </row>
    <row r="590" spans="6:18">
      <c r="F590" s="42"/>
      <c r="L590" s="42"/>
      <c r="R590" s="42"/>
    </row>
    <row r="591" spans="6:18">
      <c r="F591" s="42"/>
      <c r="L591" s="42"/>
      <c r="R591" s="42"/>
    </row>
    <row r="592" spans="6:18">
      <c r="F592" s="42"/>
      <c r="L592" s="42"/>
      <c r="R592" s="42"/>
    </row>
    <row r="593" spans="6:18">
      <c r="F593" s="42"/>
      <c r="L593" s="42"/>
      <c r="R593" s="42"/>
    </row>
    <row r="594" spans="6:18">
      <c r="F594" s="42"/>
      <c r="L594" s="42"/>
      <c r="R594" s="42"/>
    </row>
    <row r="595" spans="6:18">
      <c r="F595" s="42"/>
      <c r="L595" s="42"/>
      <c r="R595" s="42"/>
    </row>
    <row r="596" spans="6:18">
      <c r="F596" s="42"/>
      <c r="L596" s="42"/>
      <c r="R596" s="42"/>
    </row>
    <row r="597" spans="6:18">
      <c r="F597" s="42"/>
      <c r="L597" s="42"/>
      <c r="R597" s="42"/>
    </row>
    <row r="598" spans="6:18">
      <c r="F598" s="42"/>
      <c r="L598" s="42"/>
      <c r="R598" s="42"/>
    </row>
    <row r="599" spans="6:18">
      <c r="F599" s="42"/>
      <c r="L599" s="42"/>
      <c r="R599" s="42"/>
    </row>
    <row r="600" spans="6:18">
      <c r="F600" s="42"/>
      <c r="L600" s="42"/>
      <c r="R600" s="42"/>
    </row>
    <row r="601" spans="6:18">
      <c r="F601" s="42"/>
      <c r="L601" s="42"/>
      <c r="R601" s="42"/>
    </row>
    <row r="602" spans="6:18">
      <c r="F602" s="42"/>
      <c r="L602" s="42"/>
      <c r="R602" s="42"/>
    </row>
    <row r="603" spans="6:18">
      <c r="F603" s="42"/>
      <c r="L603" s="42"/>
      <c r="R603" s="42"/>
    </row>
    <row r="604" spans="6:18">
      <c r="F604" s="42"/>
      <c r="L604" s="42"/>
      <c r="R604" s="42"/>
    </row>
    <row r="605" spans="6:18">
      <c r="F605" s="42"/>
      <c r="L605" s="42"/>
      <c r="R605" s="42"/>
    </row>
    <row r="606" spans="6:18">
      <c r="F606" s="42"/>
      <c r="L606" s="42"/>
      <c r="R606" s="42"/>
    </row>
    <row r="607" spans="6:18">
      <c r="F607" s="42"/>
      <c r="L607" s="42"/>
      <c r="R607" s="42"/>
    </row>
    <row r="608" spans="6:18">
      <c r="F608" s="42"/>
      <c r="L608" s="42"/>
      <c r="R608" s="42"/>
    </row>
    <row r="609" spans="6:18">
      <c r="F609" s="42"/>
      <c r="L609" s="42"/>
      <c r="R609" s="42"/>
    </row>
    <row r="610" spans="6:18">
      <c r="F610" s="42"/>
      <c r="L610" s="42"/>
      <c r="R610" s="42"/>
    </row>
    <row r="611" spans="6:18">
      <c r="F611" s="42"/>
      <c r="L611" s="42"/>
      <c r="R611" s="42"/>
    </row>
    <row r="612" spans="6:18">
      <c r="F612" s="42"/>
      <c r="L612" s="42"/>
      <c r="R612" s="42"/>
    </row>
    <row r="613" spans="6:18">
      <c r="F613" s="42"/>
      <c r="L613" s="42"/>
      <c r="R613" s="42"/>
    </row>
    <row r="614" spans="6:18">
      <c r="F614" s="42"/>
      <c r="L614" s="42"/>
      <c r="R614" s="42"/>
    </row>
    <row r="615" spans="6:18">
      <c r="F615" s="42"/>
      <c r="L615" s="42"/>
      <c r="R615" s="42"/>
    </row>
    <row r="616" spans="6:18">
      <c r="F616" s="42"/>
      <c r="L616" s="42"/>
      <c r="R616" s="42"/>
    </row>
    <row r="617" spans="6:18">
      <c r="F617" s="42"/>
      <c r="L617" s="42"/>
      <c r="R617" s="42"/>
    </row>
    <row r="618" spans="6:18">
      <c r="F618" s="42"/>
      <c r="L618" s="42"/>
      <c r="R618" s="42"/>
    </row>
    <row r="619" spans="6:18">
      <c r="F619" s="42"/>
      <c r="L619" s="42"/>
      <c r="R619" s="42"/>
    </row>
    <row r="620" spans="6:18">
      <c r="F620" s="42"/>
      <c r="L620" s="42"/>
      <c r="R620" s="42"/>
    </row>
    <row r="621" spans="6:18">
      <c r="F621" s="42"/>
      <c r="L621" s="42"/>
      <c r="R621" s="42"/>
    </row>
    <row r="622" spans="6:18">
      <c r="F622" s="42"/>
      <c r="L622" s="42"/>
      <c r="R622" s="42"/>
    </row>
    <row r="623" spans="6:18">
      <c r="F623" s="42"/>
      <c r="L623" s="42"/>
      <c r="R623" s="42"/>
    </row>
    <row r="624" spans="6:18">
      <c r="F624" s="42"/>
      <c r="L624" s="42"/>
      <c r="R624" s="42"/>
    </row>
    <row r="625" spans="6:18">
      <c r="F625" s="42"/>
      <c r="L625" s="42"/>
      <c r="R625" s="42"/>
    </row>
    <row r="626" spans="6:18">
      <c r="F626" s="42"/>
      <c r="L626" s="42"/>
      <c r="R626" s="42"/>
    </row>
    <row r="627" spans="6:18">
      <c r="F627" s="42"/>
      <c r="L627" s="42"/>
      <c r="R627" s="42"/>
    </row>
    <row r="628" spans="6:18">
      <c r="F628" s="42"/>
      <c r="L628" s="42"/>
      <c r="R628" s="42"/>
    </row>
    <row r="629" spans="6:18">
      <c r="F629" s="42"/>
      <c r="L629" s="42"/>
      <c r="R629" s="42"/>
    </row>
    <row r="630" spans="6:18">
      <c r="F630" s="42"/>
      <c r="L630" s="42"/>
      <c r="R630" s="42"/>
    </row>
    <row r="631" spans="6:18">
      <c r="F631" s="42"/>
      <c r="L631" s="42"/>
      <c r="R631" s="42"/>
    </row>
    <row r="632" spans="6:18">
      <c r="F632" s="42"/>
      <c r="L632" s="42"/>
      <c r="R632" s="42"/>
    </row>
    <row r="633" spans="6:18">
      <c r="F633" s="42"/>
      <c r="L633" s="42"/>
      <c r="R633" s="42"/>
    </row>
    <row r="634" spans="6:18">
      <c r="F634" s="42"/>
      <c r="L634" s="42"/>
      <c r="R634" s="42"/>
    </row>
    <row r="635" spans="6:18">
      <c r="F635" s="42"/>
      <c r="L635" s="42"/>
      <c r="R635" s="42"/>
    </row>
    <row r="636" spans="6:18">
      <c r="F636" s="42"/>
      <c r="L636" s="42"/>
      <c r="R636" s="42"/>
    </row>
    <row r="637" spans="6:18">
      <c r="F637" s="42"/>
      <c r="L637" s="42"/>
      <c r="R637" s="42"/>
    </row>
    <row r="638" spans="6:18">
      <c r="F638" s="42"/>
      <c r="L638" s="42"/>
      <c r="R638" s="42"/>
    </row>
    <row r="639" spans="6:18">
      <c r="F639" s="42"/>
      <c r="L639" s="42"/>
      <c r="R639" s="42"/>
    </row>
    <row r="640" spans="6:18">
      <c r="F640" s="42"/>
      <c r="L640" s="42"/>
      <c r="R640" s="42"/>
    </row>
    <row r="641" spans="6:18">
      <c r="F641" s="42"/>
      <c r="L641" s="42"/>
      <c r="R641" s="42"/>
    </row>
    <row r="642" spans="6:18">
      <c r="F642" s="42"/>
      <c r="L642" s="42"/>
      <c r="R642" s="42"/>
    </row>
    <row r="643" spans="6:18">
      <c r="F643" s="42"/>
      <c r="L643" s="42"/>
      <c r="R643" s="42"/>
    </row>
    <row r="644" spans="6:18">
      <c r="F644" s="42"/>
      <c r="L644" s="42"/>
      <c r="R644" s="42"/>
    </row>
    <row r="645" spans="6:18">
      <c r="F645" s="42"/>
      <c r="L645" s="42"/>
      <c r="R645" s="42"/>
    </row>
    <row r="646" spans="6:18">
      <c r="F646" s="42"/>
      <c r="L646" s="42"/>
      <c r="R646" s="42"/>
    </row>
    <row r="647" spans="6:18">
      <c r="F647" s="42"/>
      <c r="L647" s="42"/>
      <c r="R647" s="42"/>
    </row>
    <row r="648" spans="6:18">
      <c r="F648" s="42"/>
      <c r="L648" s="42"/>
      <c r="R648" s="42"/>
    </row>
    <row r="649" spans="6:18">
      <c r="F649" s="42"/>
      <c r="L649" s="42"/>
      <c r="R649" s="42"/>
    </row>
    <row r="650" spans="6:18">
      <c r="F650" s="42"/>
      <c r="L650" s="42"/>
      <c r="R650" s="42"/>
    </row>
    <row r="651" spans="6:18">
      <c r="F651" s="42"/>
      <c r="L651" s="42"/>
      <c r="R651" s="42"/>
    </row>
    <row r="652" spans="6:18">
      <c r="F652" s="42"/>
      <c r="L652" s="42"/>
      <c r="R652" s="42"/>
    </row>
    <row r="653" spans="6:18">
      <c r="F653" s="42"/>
      <c r="L653" s="42"/>
      <c r="R653" s="42"/>
    </row>
    <row r="654" spans="6:18">
      <c r="F654" s="42"/>
      <c r="L654" s="42"/>
      <c r="R654" s="42"/>
    </row>
    <row r="655" spans="6:18">
      <c r="F655" s="42"/>
      <c r="L655" s="42"/>
      <c r="R655" s="42"/>
    </row>
    <row r="656" spans="6:18">
      <c r="F656" s="42"/>
      <c r="L656" s="42"/>
      <c r="R656" s="42"/>
    </row>
    <row r="657" spans="6:18">
      <c r="F657" s="42"/>
      <c r="L657" s="42"/>
      <c r="R657" s="42"/>
    </row>
    <row r="658" spans="6:18">
      <c r="F658" s="42"/>
      <c r="L658" s="42"/>
      <c r="R658" s="42"/>
    </row>
    <row r="659" spans="6:18">
      <c r="F659" s="42"/>
      <c r="L659" s="42"/>
      <c r="R659" s="42"/>
    </row>
    <row r="660" spans="6:18">
      <c r="F660" s="42"/>
      <c r="L660" s="42"/>
      <c r="R660" s="42"/>
    </row>
    <row r="661" spans="6:18">
      <c r="F661" s="42"/>
      <c r="L661" s="42"/>
      <c r="R661" s="42"/>
    </row>
    <row r="662" spans="6:18">
      <c r="F662" s="42"/>
      <c r="L662" s="42"/>
      <c r="R662" s="42"/>
    </row>
    <row r="663" spans="6:18">
      <c r="F663" s="42"/>
      <c r="L663" s="42"/>
      <c r="R663" s="42"/>
    </row>
    <row r="664" spans="6:18">
      <c r="F664" s="42"/>
      <c r="L664" s="42"/>
      <c r="R664" s="42"/>
    </row>
    <row r="665" spans="6:18">
      <c r="F665" s="42"/>
      <c r="L665" s="42"/>
      <c r="R665" s="42"/>
    </row>
    <row r="666" spans="6:18">
      <c r="F666" s="42"/>
      <c r="L666" s="42"/>
      <c r="R666" s="42"/>
    </row>
    <row r="667" spans="6:18">
      <c r="F667" s="42"/>
      <c r="L667" s="42"/>
      <c r="R667" s="42"/>
    </row>
    <row r="668" spans="6:18">
      <c r="F668" s="42"/>
      <c r="L668" s="42"/>
      <c r="R668" s="42"/>
    </row>
    <row r="669" spans="6:18">
      <c r="F669" s="42"/>
      <c r="L669" s="42"/>
      <c r="R669" s="42"/>
    </row>
    <row r="670" spans="6:18">
      <c r="F670" s="42"/>
      <c r="L670" s="42"/>
      <c r="R670" s="42"/>
    </row>
    <row r="671" spans="6:18">
      <c r="F671" s="42"/>
      <c r="L671" s="42"/>
      <c r="R671" s="42"/>
    </row>
    <row r="672" spans="6:18">
      <c r="F672" s="42"/>
      <c r="L672" s="42"/>
      <c r="R672" s="42"/>
    </row>
    <row r="673" spans="6:18">
      <c r="F673" s="42"/>
      <c r="L673" s="42"/>
      <c r="R673" s="42"/>
    </row>
    <row r="674" spans="6:18">
      <c r="F674" s="42"/>
      <c r="L674" s="42"/>
      <c r="R674" s="42"/>
    </row>
    <row r="675" spans="6:18">
      <c r="F675" s="42"/>
      <c r="L675" s="42"/>
      <c r="R675" s="42"/>
    </row>
    <row r="676" spans="6:18">
      <c r="F676" s="42"/>
      <c r="L676" s="42"/>
      <c r="R676" s="42"/>
    </row>
    <row r="677" spans="6:18">
      <c r="F677" s="42"/>
      <c r="L677" s="42"/>
      <c r="R677" s="42"/>
    </row>
    <row r="678" spans="6:18">
      <c r="F678" s="42"/>
      <c r="L678" s="42"/>
      <c r="R678" s="42"/>
    </row>
    <row r="679" spans="6:18">
      <c r="F679" s="42"/>
      <c r="L679" s="42"/>
      <c r="R679" s="42"/>
    </row>
    <row r="680" spans="6:18">
      <c r="F680" s="42"/>
      <c r="L680" s="42"/>
      <c r="R680" s="42"/>
    </row>
    <row r="681" spans="6:18">
      <c r="F681" s="42"/>
      <c r="L681" s="42"/>
      <c r="R681" s="42"/>
    </row>
    <row r="682" spans="6:18">
      <c r="F682" s="42"/>
      <c r="L682" s="42"/>
      <c r="R682" s="42"/>
    </row>
    <row r="683" spans="6:18">
      <c r="F683" s="42"/>
      <c r="L683" s="42"/>
      <c r="R683" s="42"/>
    </row>
    <row r="684" spans="6:18">
      <c r="F684" s="42"/>
      <c r="L684" s="42"/>
      <c r="R684" s="42"/>
    </row>
    <row r="685" spans="6:18">
      <c r="F685" s="42"/>
      <c r="L685" s="42"/>
      <c r="R685" s="42"/>
    </row>
    <row r="686" spans="6:18">
      <c r="F686" s="42"/>
      <c r="L686" s="42"/>
      <c r="R686" s="42"/>
    </row>
    <row r="687" spans="6:18">
      <c r="F687" s="42"/>
      <c r="L687" s="42"/>
      <c r="R687" s="42"/>
    </row>
    <row r="688" spans="6:18">
      <c r="F688" s="42"/>
      <c r="L688" s="42"/>
      <c r="R688" s="42"/>
    </row>
    <row r="689" spans="6:18">
      <c r="F689" s="42"/>
      <c r="L689" s="42"/>
      <c r="R689" s="42"/>
    </row>
    <row r="690" spans="6:18">
      <c r="F690" s="42"/>
      <c r="L690" s="42"/>
      <c r="R690" s="42"/>
    </row>
    <row r="691" spans="6:18">
      <c r="F691" s="42"/>
      <c r="L691" s="42"/>
      <c r="R691" s="42"/>
    </row>
    <row r="692" spans="6:18">
      <c r="F692" s="42"/>
      <c r="L692" s="42"/>
      <c r="R692" s="42"/>
    </row>
    <row r="693" spans="6:18">
      <c r="F693" s="42"/>
      <c r="L693" s="42"/>
      <c r="R693" s="42"/>
    </row>
    <row r="694" spans="6:18">
      <c r="F694" s="42"/>
      <c r="L694" s="42"/>
      <c r="R694" s="42"/>
    </row>
    <row r="695" spans="6:18">
      <c r="F695" s="42"/>
      <c r="L695" s="42"/>
      <c r="R695" s="42"/>
    </row>
    <row r="696" spans="6:18">
      <c r="F696" s="42"/>
      <c r="L696" s="42"/>
      <c r="R696" s="42"/>
    </row>
    <row r="697" spans="6:18">
      <c r="F697" s="42"/>
      <c r="L697" s="42"/>
      <c r="R697" s="42"/>
    </row>
    <row r="698" spans="6:18">
      <c r="F698" s="42"/>
      <c r="L698" s="42"/>
      <c r="R698" s="42"/>
    </row>
    <row r="699" spans="6:18">
      <c r="F699" s="42"/>
      <c r="L699" s="42"/>
      <c r="R699" s="42"/>
    </row>
    <row r="700" spans="6:18">
      <c r="F700" s="42"/>
      <c r="L700" s="42"/>
      <c r="R700" s="42"/>
    </row>
    <row r="701" spans="6:18">
      <c r="F701" s="42"/>
      <c r="L701" s="42"/>
      <c r="R701" s="42"/>
    </row>
    <row r="702" spans="6:18">
      <c r="F702" s="42"/>
      <c r="L702" s="42"/>
      <c r="R702" s="42"/>
    </row>
    <row r="703" spans="6:18">
      <c r="F703" s="42"/>
      <c r="L703" s="42"/>
      <c r="R703" s="42"/>
    </row>
    <row r="704" spans="6:18">
      <c r="F704" s="42"/>
      <c r="L704" s="42"/>
      <c r="R704" s="42"/>
    </row>
    <row r="705" spans="6:18">
      <c r="F705" s="42"/>
      <c r="L705" s="42"/>
      <c r="R705" s="42"/>
    </row>
    <row r="706" spans="6:18">
      <c r="F706" s="42"/>
      <c r="L706" s="42"/>
      <c r="R706" s="42"/>
    </row>
    <row r="707" spans="6:18">
      <c r="F707" s="42"/>
      <c r="L707" s="42"/>
      <c r="R707" s="42"/>
    </row>
    <row r="708" spans="6:18">
      <c r="F708" s="42"/>
      <c r="L708" s="42"/>
      <c r="R708" s="42"/>
    </row>
    <row r="709" spans="6:18">
      <c r="F709" s="42"/>
      <c r="L709" s="42"/>
      <c r="R709" s="42"/>
    </row>
    <row r="710" spans="6:18">
      <c r="F710" s="42"/>
      <c r="L710" s="42"/>
      <c r="R710" s="42"/>
    </row>
    <row r="711" spans="6:18">
      <c r="F711" s="42"/>
      <c r="L711" s="42"/>
      <c r="R711" s="42"/>
    </row>
    <row r="712" spans="6:18">
      <c r="F712" s="42"/>
      <c r="L712" s="42"/>
      <c r="R712" s="42"/>
    </row>
    <row r="713" spans="6:18">
      <c r="F713" s="42"/>
      <c r="L713" s="42"/>
      <c r="R713" s="42"/>
    </row>
    <row r="714" spans="6:18">
      <c r="F714" s="42"/>
      <c r="L714" s="42"/>
      <c r="R714" s="42"/>
    </row>
    <row r="715" spans="6:18">
      <c r="F715" s="42"/>
      <c r="L715" s="42"/>
      <c r="R715" s="42"/>
    </row>
    <row r="716" spans="6:18">
      <c r="F716" s="42"/>
      <c r="L716" s="42"/>
      <c r="R716" s="42"/>
    </row>
    <row r="717" spans="6:18">
      <c r="F717" s="42"/>
      <c r="L717" s="42"/>
      <c r="R717" s="42"/>
    </row>
    <row r="718" spans="6:18">
      <c r="F718" s="42"/>
      <c r="L718" s="42"/>
      <c r="R718" s="42"/>
    </row>
    <row r="719" spans="6:18">
      <c r="F719" s="42"/>
      <c r="L719" s="42"/>
      <c r="R719" s="42"/>
    </row>
    <row r="720" spans="6:18">
      <c r="F720" s="42"/>
      <c r="L720" s="42"/>
      <c r="R720" s="42"/>
    </row>
    <row r="721" spans="6:18">
      <c r="F721" s="42"/>
      <c r="L721" s="42"/>
      <c r="R721" s="42"/>
    </row>
    <row r="722" spans="6:18">
      <c r="F722" s="42"/>
      <c r="L722" s="42"/>
      <c r="R722" s="42"/>
    </row>
    <row r="723" spans="6:18">
      <c r="F723" s="42"/>
      <c r="L723" s="42"/>
      <c r="R723" s="42"/>
    </row>
    <row r="724" spans="6:18">
      <c r="F724" s="42"/>
      <c r="L724" s="42"/>
      <c r="R724" s="42"/>
    </row>
    <row r="725" spans="6:18">
      <c r="F725" s="42"/>
      <c r="L725" s="42"/>
      <c r="R725" s="42"/>
    </row>
    <row r="726" spans="6:18">
      <c r="F726" s="42"/>
      <c r="L726" s="42"/>
      <c r="R726" s="42"/>
    </row>
    <row r="727" spans="6:18">
      <c r="F727" s="42"/>
      <c r="L727" s="42"/>
      <c r="R727" s="42"/>
    </row>
    <row r="728" spans="6:18">
      <c r="F728" s="42"/>
      <c r="L728" s="42"/>
      <c r="R728" s="42"/>
    </row>
    <row r="729" spans="6:18">
      <c r="F729" s="42"/>
      <c r="L729" s="42"/>
      <c r="R729" s="42"/>
    </row>
    <row r="730" spans="6:18">
      <c r="F730" s="42"/>
      <c r="L730" s="42"/>
      <c r="R730" s="42"/>
    </row>
    <row r="731" spans="6:18">
      <c r="F731" s="42"/>
      <c r="L731" s="42"/>
      <c r="R731" s="42"/>
    </row>
    <row r="732" spans="6:18">
      <c r="F732" s="42"/>
      <c r="L732" s="42"/>
      <c r="R732" s="42"/>
    </row>
    <row r="733" spans="6:18">
      <c r="F733" s="42"/>
      <c r="L733" s="42"/>
      <c r="R733" s="42"/>
    </row>
    <row r="734" spans="6:18">
      <c r="F734" s="42"/>
      <c r="L734" s="42"/>
      <c r="R734" s="42"/>
    </row>
    <row r="735" spans="6:18">
      <c r="F735" s="42"/>
      <c r="L735" s="42"/>
      <c r="R735" s="42"/>
    </row>
    <row r="736" spans="6:18">
      <c r="F736" s="42"/>
      <c r="L736" s="42"/>
      <c r="R736" s="42"/>
    </row>
    <row r="737" spans="6:18">
      <c r="F737" s="42"/>
      <c r="L737" s="42"/>
      <c r="R737" s="42"/>
    </row>
    <row r="738" spans="6:18">
      <c r="F738" s="42"/>
      <c r="L738" s="42"/>
      <c r="R738" s="42"/>
    </row>
    <row r="739" spans="6:18">
      <c r="F739" s="42"/>
      <c r="L739" s="42"/>
      <c r="R739" s="42"/>
    </row>
    <row r="740" spans="6:18">
      <c r="F740" s="42"/>
      <c r="L740" s="42"/>
      <c r="R740" s="42"/>
    </row>
    <row r="741" spans="6:18">
      <c r="F741" s="42"/>
      <c r="L741" s="42"/>
      <c r="R741" s="42"/>
    </row>
    <row r="742" spans="6:18">
      <c r="F742" s="42"/>
      <c r="L742" s="42"/>
      <c r="R742" s="42"/>
    </row>
    <row r="743" spans="6:18">
      <c r="F743" s="42"/>
      <c r="L743" s="42"/>
      <c r="R743" s="42"/>
    </row>
    <row r="744" spans="6:18">
      <c r="F744" s="42"/>
      <c r="L744" s="42"/>
      <c r="R744" s="42"/>
    </row>
    <row r="745" spans="6:18">
      <c r="F745" s="42"/>
      <c r="L745" s="42"/>
      <c r="R745" s="42"/>
    </row>
    <row r="746" spans="6:18">
      <c r="F746" s="42"/>
      <c r="L746" s="42"/>
      <c r="R746" s="42"/>
    </row>
    <row r="747" spans="6:18">
      <c r="F747" s="42"/>
      <c r="L747" s="42"/>
      <c r="R747" s="42"/>
    </row>
    <row r="748" spans="6:18">
      <c r="F748" s="42"/>
      <c r="L748" s="42"/>
      <c r="R748" s="42"/>
    </row>
    <row r="749" spans="6:18">
      <c r="F749" s="42"/>
      <c r="L749" s="42"/>
      <c r="R749" s="42"/>
    </row>
    <row r="750" spans="6:18">
      <c r="F750" s="42"/>
      <c r="L750" s="42"/>
      <c r="R750" s="42"/>
    </row>
    <row r="751" spans="6:18">
      <c r="F751" s="42"/>
      <c r="L751" s="42"/>
      <c r="R751" s="42"/>
    </row>
    <row r="752" spans="6:18">
      <c r="F752" s="42"/>
      <c r="L752" s="42"/>
      <c r="R752" s="42"/>
    </row>
    <row r="753" spans="6:18">
      <c r="F753" s="42"/>
      <c r="L753" s="42"/>
      <c r="R753" s="42"/>
    </row>
    <row r="754" spans="6:18">
      <c r="F754" s="42"/>
      <c r="L754" s="42"/>
      <c r="R754" s="42"/>
    </row>
    <row r="755" spans="6:18">
      <c r="F755" s="42"/>
      <c r="L755" s="42"/>
      <c r="R755" s="42"/>
    </row>
    <row r="756" spans="6:18">
      <c r="F756" s="42"/>
      <c r="L756" s="42"/>
      <c r="R756" s="42"/>
    </row>
    <row r="757" spans="6:18">
      <c r="F757" s="42"/>
      <c r="L757" s="42"/>
      <c r="R757" s="42"/>
    </row>
    <row r="758" spans="6:18">
      <c r="F758" s="42"/>
      <c r="L758" s="42"/>
      <c r="R758" s="42"/>
    </row>
    <row r="759" spans="6:18">
      <c r="F759" s="42"/>
      <c r="L759" s="42"/>
      <c r="R759" s="42"/>
    </row>
    <row r="760" spans="6:18">
      <c r="F760" s="42"/>
      <c r="L760" s="42"/>
      <c r="R760" s="42"/>
    </row>
    <row r="761" spans="6:18">
      <c r="F761" s="42"/>
      <c r="L761" s="42"/>
      <c r="R761" s="42"/>
    </row>
    <row r="762" spans="6:18">
      <c r="F762" s="42"/>
      <c r="L762" s="42"/>
      <c r="R762" s="42"/>
    </row>
    <row r="763" spans="6:18">
      <c r="F763" s="42"/>
      <c r="L763" s="42"/>
      <c r="R763" s="42"/>
    </row>
    <row r="764" spans="6:18">
      <c r="F764" s="42"/>
      <c r="L764" s="42"/>
      <c r="R764" s="42"/>
    </row>
    <row r="765" spans="6:18">
      <c r="F765" s="42"/>
      <c r="L765" s="42"/>
      <c r="R765" s="42"/>
    </row>
    <row r="766" spans="6:18">
      <c r="F766" s="42"/>
      <c r="L766" s="42"/>
      <c r="R766" s="42"/>
    </row>
    <row r="767" spans="6:18">
      <c r="F767" s="42"/>
      <c r="L767" s="42"/>
      <c r="R767" s="42"/>
    </row>
    <row r="768" spans="6:18">
      <c r="F768" s="42"/>
      <c r="L768" s="42"/>
      <c r="R768" s="42"/>
    </row>
    <row r="769" spans="6:18">
      <c r="F769" s="42"/>
      <c r="L769" s="42"/>
      <c r="R769" s="42"/>
    </row>
    <row r="770" spans="6:18">
      <c r="F770" s="42"/>
      <c r="L770" s="42"/>
      <c r="R770" s="42"/>
    </row>
    <row r="771" spans="6:18">
      <c r="F771" s="42"/>
      <c r="L771" s="42"/>
      <c r="R771" s="42"/>
    </row>
    <row r="772" spans="6:18">
      <c r="F772" s="42"/>
      <c r="L772" s="42"/>
      <c r="R772" s="42"/>
    </row>
    <row r="773" spans="6:18">
      <c r="F773" s="42"/>
      <c r="L773" s="42"/>
      <c r="R773" s="42"/>
    </row>
    <row r="774" spans="6:18">
      <c r="F774" s="42"/>
      <c r="L774" s="42"/>
      <c r="R774" s="42"/>
    </row>
    <row r="775" spans="6:18">
      <c r="F775" s="42"/>
      <c r="L775" s="42"/>
      <c r="R775" s="42"/>
    </row>
    <row r="776" spans="6:18">
      <c r="F776" s="42"/>
      <c r="L776" s="42"/>
      <c r="R776" s="42"/>
    </row>
    <row r="777" spans="6:18">
      <c r="F777" s="42"/>
      <c r="L777" s="42"/>
      <c r="R777" s="42"/>
    </row>
    <row r="778" spans="6:18">
      <c r="F778" s="42"/>
      <c r="L778" s="42"/>
      <c r="R778" s="42"/>
    </row>
    <row r="779" spans="6:18">
      <c r="F779" s="42"/>
      <c r="L779" s="42"/>
      <c r="R779" s="42"/>
    </row>
    <row r="780" spans="6:18">
      <c r="F780" s="42"/>
      <c r="L780" s="42"/>
      <c r="R780" s="42"/>
    </row>
    <row r="781" spans="6:18">
      <c r="F781" s="42"/>
      <c r="L781" s="42"/>
      <c r="R781" s="42"/>
    </row>
    <row r="782" spans="6:18">
      <c r="F782" s="42"/>
      <c r="L782" s="42"/>
      <c r="R782" s="42"/>
    </row>
    <row r="783" spans="6:18">
      <c r="F783" s="42"/>
      <c r="L783" s="42"/>
      <c r="R783" s="42"/>
    </row>
    <row r="784" spans="6:18">
      <c r="F784" s="42"/>
      <c r="L784" s="42"/>
      <c r="R784" s="42"/>
    </row>
    <row r="785" spans="6:18">
      <c r="F785" s="42"/>
      <c r="L785" s="42"/>
      <c r="R785" s="42"/>
    </row>
    <row r="786" spans="6:18">
      <c r="F786" s="42"/>
      <c r="L786" s="42"/>
      <c r="R786" s="42"/>
    </row>
    <row r="787" spans="6:18">
      <c r="F787" s="42"/>
      <c r="L787" s="42"/>
      <c r="R787" s="42"/>
    </row>
    <row r="788" spans="6:18">
      <c r="F788" s="42"/>
      <c r="L788" s="42"/>
      <c r="R788" s="42"/>
    </row>
    <row r="789" spans="6:18">
      <c r="F789" s="42"/>
      <c r="L789" s="42"/>
      <c r="R789" s="42"/>
    </row>
    <row r="790" spans="6:18">
      <c r="F790" s="42"/>
      <c r="L790" s="42"/>
      <c r="R790" s="42"/>
    </row>
    <row r="791" spans="6:18">
      <c r="F791" s="42"/>
      <c r="L791" s="42"/>
      <c r="R791" s="42"/>
    </row>
    <row r="792" spans="6:18">
      <c r="F792" s="42"/>
      <c r="L792" s="42"/>
      <c r="R792" s="42"/>
    </row>
    <row r="793" spans="6:18">
      <c r="F793" s="42"/>
      <c r="L793" s="42"/>
      <c r="R793" s="42"/>
    </row>
    <row r="794" spans="6:18">
      <c r="F794" s="42"/>
      <c r="L794" s="42"/>
      <c r="R794" s="42"/>
    </row>
    <row r="795" spans="6:18">
      <c r="F795" s="42"/>
      <c r="L795" s="42"/>
      <c r="R795" s="42"/>
    </row>
    <row r="796" spans="6:18">
      <c r="F796" s="42"/>
      <c r="L796" s="42"/>
      <c r="R796" s="42"/>
    </row>
    <row r="797" spans="6:18">
      <c r="F797" s="42"/>
      <c r="L797" s="42"/>
      <c r="R797" s="42"/>
    </row>
    <row r="798" spans="6:18">
      <c r="F798" s="42"/>
      <c r="L798" s="42"/>
      <c r="R798" s="42"/>
    </row>
    <row r="799" spans="6:18">
      <c r="F799" s="42"/>
      <c r="L799" s="42"/>
      <c r="R799" s="42"/>
    </row>
    <row r="800" spans="6:18">
      <c r="F800" s="42"/>
      <c r="L800" s="42"/>
      <c r="R800" s="42"/>
    </row>
    <row r="801" spans="6:18">
      <c r="F801" s="42"/>
      <c r="L801" s="42"/>
      <c r="R801" s="42"/>
    </row>
    <row r="802" spans="6:18">
      <c r="F802" s="42"/>
      <c r="L802" s="42"/>
      <c r="R802" s="42"/>
    </row>
    <row r="803" spans="6:18">
      <c r="F803" s="42"/>
      <c r="L803" s="42"/>
      <c r="R803" s="42"/>
    </row>
    <row r="804" spans="6:18">
      <c r="F804" s="42"/>
      <c r="L804" s="42"/>
      <c r="R804" s="42"/>
    </row>
    <row r="805" spans="6:18">
      <c r="F805" s="42"/>
      <c r="L805" s="42"/>
      <c r="R805" s="42"/>
    </row>
    <row r="806" spans="6:18">
      <c r="F806" s="42"/>
      <c r="L806" s="42"/>
      <c r="R806" s="42"/>
    </row>
    <row r="807" spans="6:18">
      <c r="F807" s="42"/>
      <c r="L807" s="42"/>
      <c r="R807" s="42"/>
    </row>
    <row r="808" spans="6:18">
      <c r="F808" s="42"/>
      <c r="L808" s="42"/>
      <c r="R808" s="42"/>
    </row>
    <row r="809" spans="6:18">
      <c r="F809" s="42"/>
      <c r="L809" s="42"/>
      <c r="R809" s="42"/>
    </row>
    <row r="810" spans="6:18">
      <c r="F810" s="42"/>
      <c r="L810" s="42"/>
      <c r="R810" s="42"/>
    </row>
    <row r="811" spans="6:18">
      <c r="F811" s="42"/>
      <c r="L811" s="42"/>
      <c r="R811" s="42"/>
    </row>
    <row r="812" spans="6:18">
      <c r="F812" s="42"/>
      <c r="L812" s="42"/>
      <c r="R812" s="42"/>
    </row>
    <row r="813" spans="6:18">
      <c r="F813" s="42"/>
      <c r="L813" s="42"/>
      <c r="R813" s="42"/>
    </row>
    <row r="814" spans="6:18">
      <c r="F814" s="42"/>
      <c r="L814" s="42"/>
      <c r="R814" s="42"/>
    </row>
    <row r="815" spans="6:18">
      <c r="F815" s="42"/>
      <c r="L815" s="42"/>
      <c r="R815" s="42"/>
    </row>
    <row r="816" spans="6:18">
      <c r="F816" s="42"/>
      <c r="L816" s="42"/>
      <c r="R816" s="42"/>
    </row>
    <row r="817" spans="6:18">
      <c r="F817" s="42"/>
      <c r="L817" s="42"/>
      <c r="R817" s="42"/>
    </row>
    <row r="818" spans="6:18">
      <c r="F818" s="42"/>
      <c r="L818" s="42"/>
      <c r="R818" s="42"/>
    </row>
    <row r="819" spans="6:18">
      <c r="F819" s="42"/>
      <c r="L819" s="42"/>
      <c r="R819" s="42"/>
    </row>
    <row r="820" spans="6:18">
      <c r="F820" s="42"/>
      <c r="L820" s="42"/>
      <c r="R820" s="42"/>
    </row>
    <row r="821" spans="6:18">
      <c r="F821" s="42"/>
      <c r="L821" s="42"/>
      <c r="R821" s="42"/>
    </row>
    <row r="822" spans="6:18">
      <c r="F822" s="42"/>
      <c r="L822" s="42"/>
      <c r="R822" s="42"/>
    </row>
    <row r="823" spans="6:18">
      <c r="F823" s="42"/>
      <c r="L823" s="42"/>
      <c r="R823" s="42"/>
    </row>
    <row r="824" spans="6:18">
      <c r="F824" s="42"/>
      <c r="L824" s="42"/>
      <c r="R824" s="42"/>
    </row>
    <row r="825" spans="6:18">
      <c r="F825" s="42"/>
      <c r="L825" s="42"/>
      <c r="R825" s="42"/>
    </row>
    <row r="826" spans="6:18">
      <c r="F826" s="42"/>
      <c r="L826" s="42"/>
      <c r="R826" s="42"/>
    </row>
    <row r="827" spans="6:18">
      <c r="F827" s="42"/>
      <c r="L827" s="42"/>
      <c r="R827" s="42"/>
    </row>
    <row r="828" spans="6:18">
      <c r="F828" s="42"/>
      <c r="L828" s="42"/>
      <c r="R828" s="42"/>
    </row>
    <row r="829" spans="6:18">
      <c r="F829" s="42"/>
      <c r="L829" s="42"/>
      <c r="R829" s="42"/>
    </row>
    <row r="830" spans="6:18">
      <c r="F830" s="42"/>
      <c r="L830" s="42"/>
      <c r="R830" s="42"/>
    </row>
    <row r="831" spans="6:18">
      <c r="F831" s="42"/>
      <c r="L831" s="42"/>
      <c r="R831" s="42"/>
    </row>
    <row r="832" spans="6:18">
      <c r="F832" s="42"/>
      <c r="L832" s="42"/>
      <c r="R832" s="42"/>
    </row>
    <row r="833" spans="6:18">
      <c r="F833" s="42"/>
      <c r="L833" s="42"/>
      <c r="R833" s="42"/>
    </row>
    <row r="834" spans="6:18">
      <c r="F834" s="42"/>
      <c r="L834" s="42"/>
      <c r="R834" s="42"/>
    </row>
    <row r="835" spans="6:18">
      <c r="F835" s="42"/>
      <c r="L835" s="42"/>
      <c r="R835" s="42"/>
    </row>
    <row r="836" spans="6:18">
      <c r="F836" s="42"/>
      <c r="L836" s="42"/>
      <c r="R836" s="42"/>
    </row>
    <row r="837" spans="6:18">
      <c r="F837" s="42"/>
      <c r="L837" s="42"/>
      <c r="R837" s="42"/>
    </row>
    <row r="838" spans="6:18">
      <c r="F838" s="42"/>
      <c r="L838" s="42"/>
      <c r="R838" s="42"/>
    </row>
    <row r="839" spans="6:18">
      <c r="F839" s="42"/>
      <c r="L839" s="42"/>
      <c r="R839" s="42"/>
    </row>
    <row r="840" spans="6:18">
      <c r="F840" s="42"/>
      <c r="L840" s="42"/>
      <c r="R840" s="42"/>
    </row>
    <row r="841" spans="6:18">
      <c r="F841" s="42"/>
      <c r="L841" s="42"/>
      <c r="R841" s="42"/>
    </row>
    <row r="842" spans="6:18">
      <c r="F842" s="42"/>
      <c r="L842" s="42"/>
      <c r="R842" s="42"/>
    </row>
    <row r="843" spans="6:18">
      <c r="F843" s="42"/>
      <c r="L843" s="42"/>
      <c r="R843" s="42"/>
    </row>
    <row r="844" spans="6:18">
      <c r="F844" s="42"/>
      <c r="L844" s="42"/>
      <c r="R844" s="42"/>
    </row>
    <row r="845" spans="6:18">
      <c r="F845" s="42"/>
      <c r="L845" s="42"/>
      <c r="R845" s="42"/>
    </row>
    <row r="846" spans="6:18">
      <c r="F846" s="42"/>
      <c r="L846" s="42"/>
      <c r="R846" s="42"/>
    </row>
    <row r="847" spans="6:18">
      <c r="F847" s="42"/>
      <c r="L847" s="42"/>
      <c r="R847" s="42"/>
    </row>
    <row r="848" spans="6:18">
      <c r="F848" s="42"/>
      <c r="L848" s="42"/>
      <c r="R848" s="42"/>
    </row>
    <row r="849" spans="6:18">
      <c r="F849" s="42"/>
      <c r="L849" s="42"/>
      <c r="R849" s="42"/>
    </row>
    <row r="850" spans="6:18">
      <c r="F850" s="42"/>
      <c r="L850" s="42"/>
      <c r="R850" s="42"/>
    </row>
    <row r="851" spans="6:18">
      <c r="F851" s="42"/>
      <c r="L851" s="42"/>
      <c r="R851" s="42"/>
    </row>
    <row r="852" spans="6:18">
      <c r="F852" s="42"/>
      <c r="L852" s="42"/>
      <c r="R852" s="42"/>
    </row>
    <row r="853" spans="6:18">
      <c r="F853" s="42"/>
      <c r="L853" s="42"/>
      <c r="R853" s="42"/>
    </row>
    <row r="854" spans="6:18">
      <c r="F854" s="42"/>
      <c r="L854" s="42"/>
      <c r="R854" s="42"/>
    </row>
    <row r="855" spans="6:18">
      <c r="F855" s="42"/>
      <c r="L855" s="42"/>
      <c r="R855" s="42"/>
    </row>
    <row r="856" spans="6:18">
      <c r="F856" s="42"/>
      <c r="L856" s="42"/>
      <c r="R856" s="42"/>
    </row>
    <row r="857" spans="6:18">
      <c r="F857" s="42"/>
      <c r="L857" s="42"/>
      <c r="R857" s="42"/>
    </row>
    <row r="858" spans="6:18">
      <c r="F858" s="42"/>
      <c r="L858" s="42"/>
      <c r="R858" s="42"/>
    </row>
    <row r="859" spans="6:18">
      <c r="F859" s="42"/>
      <c r="L859" s="42"/>
      <c r="R859" s="42"/>
    </row>
    <row r="860" spans="6:18">
      <c r="F860" s="42"/>
      <c r="L860" s="42"/>
      <c r="R860" s="42"/>
    </row>
    <row r="861" spans="6:18">
      <c r="F861" s="42"/>
      <c r="L861" s="42"/>
      <c r="R861" s="42"/>
    </row>
    <row r="862" spans="6:18">
      <c r="F862" s="42"/>
      <c r="L862" s="42"/>
      <c r="R862" s="42"/>
    </row>
    <row r="863" spans="6:18">
      <c r="F863" s="42"/>
      <c r="L863" s="42"/>
      <c r="R863" s="42"/>
    </row>
    <row r="864" spans="6:18">
      <c r="F864" s="42"/>
      <c r="L864" s="42"/>
      <c r="R864" s="42"/>
    </row>
    <row r="865" spans="6:18">
      <c r="F865" s="42"/>
      <c r="L865" s="42"/>
      <c r="R865" s="42"/>
    </row>
    <row r="866" spans="6:18">
      <c r="F866" s="42"/>
      <c r="L866" s="42"/>
      <c r="R866" s="42"/>
    </row>
    <row r="867" spans="6:18">
      <c r="F867" s="42"/>
      <c r="L867" s="42"/>
      <c r="R867" s="42"/>
    </row>
    <row r="868" spans="6:18">
      <c r="F868" s="42"/>
      <c r="L868" s="42"/>
      <c r="R868" s="42"/>
    </row>
    <row r="869" spans="6:18">
      <c r="F869" s="42"/>
      <c r="L869" s="42"/>
      <c r="R869" s="42"/>
    </row>
    <row r="870" spans="6:18">
      <c r="F870" s="42"/>
      <c r="L870" s="42"/>
      <c r="R870" s="42"/>
    </row>
    <row r="871" spans="6:18">
      <c r="F871" s="42"/>
      <c r="L871" s="42"/>
      <c r="R871" s="42"/>
    </row>
    <row r="872" spans="6:18">
      <c r="F872" s="42"/>
      <c r="L872" s="42"/>
      <c r="R872" s="42"/>
    </row>
    <row r="873" spans="6:18">
      <c r="F873" s="42"/>
      <c r="L873" s="42"/>
      <c r="R873" s="42"/>
    </row>
    <row r="874" spans="6:18">
      <c r="F874" s="42"/>
      <c r="L874" s="42"/>
      <c r="R874" s="42"/>
    </row>
    <row r="875" spans="6:18">
      <c r="F875" s="42"/>
      <c r="L875" s="42"/>
      <c r="R875" s="42"/>
    </row>
    <row r="876" spans="6:18">
      <c r="F876" s="42"/>
      <c r="L876" s="42"/>
      <c r="R876" s="42"/>
    </row>
    <row r="877" spans="6:18">
      <c r="F877" s="42"/>
      <c r="L877" s="42"/>
      <c r="R877" s="42"/>
    </row>
    <row r="878" spans="6:18">
      <c r="F878" s="42"/>
      <c r="L878" s="42"/>
      <c r="R878" s="42"/>
    </row>
    <row r="879" spans="6:18">
      <c r="F879" s="42"/>
      <c r="L879" s="42"/>
      <c r="R879" s="42"/>
    </row>
    <row r="880" spans="6:18">
      <c r="F880" s="42"/>
      <c r="L880" s="42"/>
      <c r="R880" s="42"/>
    </row>
    <row r="881" spans="6:18">
      <c r="F881" s="42"/>
      <c r="L881" s="42"/>
      <c r="R881" s="42"/>
    </row>
    <row r="882" spans="6:18">
      <c r="F882" s="42"/>
      <c r="L882" s="42"/>
      <c r="R882" s="42"/>
    </row>
    <row r="883" spans="6:18">
      <c r="F883" s="42"/>
      <c r="L883" s="42"/>
      <c r="R883" s="42"/>
    </row>
    <row r="884" spans="6:18">
      <c r="F884" s="42"/>
      <c r="L884" s="42"/>
      <c r="R884" s="42"/>
    </row>
    <row r="885" spans="6:18">
      <c r="F885" s="42"/>
      <c r="L885" s="42"/>
      <c r="R885" s="42"/>
    </row>
    <row r="886" spans="6:18">
      <c r="F886" s="42"/>
      <c r="L886" s="42"/>
      <c r="R886" s="42"/>
    </row>
    <row r="887" spans="6:18">
      <c r="F887" s="42"/>
      <c r="L887" s="42"/>
      <c r="R887" s="42"/>
    </row>
    <row r="888" spans="6:18">
      <c r="F888" s="42"/>
      <c r="L888" s="42"/>
      <c r="R888" s="42"/>
    </row>
    <row r="889" spans="6:18">
      <c r="F889" s="42"/>
      <c r="L889" s="42"/>
      <c r="R889" s="42"/>
    </row>
    <row r="890" spans="6:18">
      <c r="F890" s="42"/>
      <c r="L890" s="42"/>
      <c r="R890" s="42"/>
    </row>
    <row r="891" spans="6:18">
      <c r="F891" s="42"/>
      <c r="L891" s="42"/>
      <c r="R891" s="42"/>
    </row>
    <row r="892" spans="6:18">
      <c r="F892" s="42"/>
      <c r="L892" s="42"/>
      <c r="R892" s="42"/>
    </row>
    <row r="893" spans="6:18">
      <c r="F893" s="42"/>
      <c r="L893" s="42"/>
      <c r="R893" s="42"/>
    </row>
    <row r="894" spans="6:18">
      <c r="F894" s="42"/>
      <c r="L894" s="42"/>
      <c r="R894" s="42"/>
    </row>
    <row r="895" spans="6:18">
      <c r="F895" s="42"/>
      <c r="L895" s="42"/>
      <c r="R895" s="42"/>
    </row>
    <row r="896" spans="6:18">
      <c r="F896" s="42"/>
      <c r="L896" s="42"/>
      <c r="R896" s="42"/>
    </row>
    <row r="897" spans="6:18">
      <c r="F897" s="42"/>
      <c r="L897" s="42"/>
      <c r="R897" s="42"/>
    </row>
    <row r="898" spans="6:18">
      <c r="F898" s="42"/>
      <c r="L898" s="42"/>
      <c r="R898" s="42"/>
    </row>
    <row r="899" spans="6:18">
      <c r="F899" s="42"/>
      <c r="L899" s="42"/>
      <c r="R899" s="42"/>
    </row>
    <row r="900" spans="6:18">
      <c r="F900" s="42"/>
      <c r="L900" s="42"/>
      <c r="R900" s="42"/>
    </row>
    <row r="901" spans="6:18">
      <c r="F901" s="42"/>
      <c r="L901" s="42"/>
      <c r="R901" s="42"/>
    </row>
    <row r="902" spans="6:18">
      <c r="F902" s="42"/>
      <c r="L902" s="42"/>
      <c r="R902" s="42"/>
    </row>
    <row r="903" spans="6:18">
      <c r="F903" s="42"/>
      <c r="L903" s="42"/>
      <c r="R903" s="42"/>
    </row>
    <row r="904" spans="6:18">
      <c r="F904" s="42"/>
      <c r="L904" s="42"/>
      <c r="R904" s="42"/>
    </row>
    <row r="905" spans="6:18">
      <c r="F905" s="42"/>
      <c r="L905" s="42"/>
      <c r="R905" s="42"/>
    </row>
    <row r="906" spans="6:18">
      <c r="F906" s="42"/>
      <c r="L906" s="42"/>
      <c r="R906" s="42"/>
    </row>
    <row r="907" spans="6:18">
      <c r="F907" s="42"/>
      <c r="L907" s="42"/>
      <c r="R907" s="42"/>
    </row>
    <row r="908" spans="6:18">
      <c r="F908" s="42"/>
      <c r="L908" s="42"/>
      <c r="R908" s="42"/>
    </row>
    <row r="909" spans="6:18">
      <c r="F909" s="42"/>
      <c r="L909" s="42"/>
      <c r="R909" s="42"/>
    </row>
    <row r="910" spans="6:18">
      <c r="F910" s="42"/>
      <c r="L910" s="42"/>
      <c r="R910" s="42"/>
    </row>
    <row r="911" spans="6:18">
      <c r="F911" s="42"/>
      <c r="L911" s="42"/>
      <c r="R911" s="42"/>
    </row>
    <row r="912" spans="6:18">
      <c r="F912" s="42"/>
      <c r="L912" s="42"/>
      <c r="R912" s="42"/>
    </row>
    <row r="913" spans="6:18">
      <c r="F913" s="42"/>
      <c r="L913" s="42"/>
      <c r="R913" s="42"/>
    </row>
    <row r="914" spans="6:18">
      <c r="F914" s="42"/>
      <c r="L914" s="42"/>
      <c r="R914" s="42"/>
    </row>
    <row r="915" spans="6:18">
      <c r="F915" s="42"/>
      <c r="L915" s="42"/>
      <c r="R915" s="42"/>
    </row>
    <row r="916" spans="6:18">
      <c r="F916" s="42"/>
      <c r="L916" s="42"/>
      <c r="R916" s="42"/>
    </row>
    <row r="917" spans="6:18">
      <c r="F917" s="42"/>
      <c r="L917" s="42"/>
      <c r="R917" s="42"/>
    </row>
    <row r="918" spans="6:18">
      <c r="F918" s="42"/>
      <c r="L918" s="42"/>
      <c r="R918" s="42"/>
    </row>
    <row r="919" spans="6:18">
      <c r="F919" s="42"/>
      <c r="L919" s="42"/>
      <c r="R919" s="42"/>
    </row>
    <row r="920" spans="6:18">
      <c r="F920" s="42"/>
      <c r="L920" s="42"/>
      <c r="R920" s="42"/>
    </row>
    <row r="921" spans="6:18">
      <c r="F921" s="42"/>
      <c r="L921" s="42"/>
      <c r="R921" s="42"/>
    </row>
    <row r="922" spans="6:18">
      <c r="F922" s="42"/>
      <c r="L922" s="42"/>
      <c r="R922" s="42"/>
    </row>
    <row r="923" spans="6:18">
      <c r="F923" s="42"/>
      <c r="L923" s="42"/>
      <c r="R923" s="42"/>
    </row>
    <row r="924" spans="6:18">
      <c r="F924" s="42"/>
      <c r="L924" s="42"/>
      <c r="R924" s="42"/>
    </row>
    <row r="925" spans="6:18">
      <c r="F925" s="42"/>
      <c r="L925" s="42"/>
      <c r="R925" s="42"/>
    </row>
    <row r="926" spans="6:18">
      <c r="F926" s="42"/>
      <c r="L926" s="42"/>
      <c r="R926" s="42"/>
    </row>
    <row r="927" spans="6:18">
      <c r="F927" s="42"/>
      <c r="L927" s="42"/>
      <c r="R927" s="42"/>
    </row>
    <row r="928" spans="6:18">
      <c r="F928" s="42"/>
      <c r="L928" s="42"/>
      <c r="R928" s="42"/>
    </row>
    <row r="929" spans="6:18">
      <c r="F929" s="42"/>
      <c r="L929" s="42"/>
      <c r="R929" s="42"/>
    </row>
    <row r="930" spans="6:18">
      <c r="F930" s="42"/>
      <c r="L930" s="42"/>
      <c r="R930" s="42"/>
    </row>
    <row r="931" spans="6:18">
      <c r="F931" s="42"/>
      <c r="L931" s="42"/>
      <c r="R931" s="42"/>
    </row>
    <row r="932" spans="6:18">
      <c r="F932" s="42"/>
      <c r="L932" s="42"/>
      <c r="R932" s="42"/>
    </row>
    <row r="933" spans="6:18">
      <c r="F933" s="42"/>
      <c r="L933" s="42"/>
      <c r="R933" s="42"/>
    </row>
    <row r="934" spans="6:18">
      <c r="F934" s="42"/>
      <c r="L934" s="42"/>
      <c r="R934" s="42"/>
    </row>
    <row r="935" spans="6:18">
      <c r="F935" s="42"/>
      <c r="L935" s="42"/>
      <c r="R935" s="42"/>
    </row>
    <row r="936" spans="6:18">
      <c r="F936" s="42"/>
      <c r="L936" s="42"/>
      <c r="R936" s="42"/>
    </row>
    <row r="937" spans="6:18">
      <c r="F937" s="42"/>
      <c r="L937" s="42"/>
      <c r="R937" s="42"/>
    </row>
    <row r="938" spans="6:18">
      <c r="F938" s="42"/>
      <c r="L938" s="42"/>
      <c r="R938" s="42"/>
    </row>
    <row r="939" spans="6:18">
      <c r="F939" s="42"/>
      <c r="L939" s="42"/>
      <c r="R939" s="42"/>
    </row>
    <row r="940" spans="6:18">
      <c r="F940" s="42"/>
      <c r="L940" s="42"/>
      <c r="R940" s="42"/>
    </row>
    <row r="941" spans="6:18">
      <c r="F941" s="42"/>
      <c r="L941" s="42"/>
      <c r="R941" s="42"/>
    </row>
    <row r="942" spans="6:18">
      <c r="F942" s="42"/>
      <c r="L942" s="42"/>
      <c r="R942" s="42"/>
    </row>
    <row r="943" spans="6:18">
      <c r="F943" s="42"/>
      <c r="L943" s="42"/>
      <c r="R943" s="42"/>
    </row>
    <row r="944" spans="6:18">
      <c r="F944" s="42"/>
      <c r="L944" s="42"/>
      <c r="R944" s="42"/>
    </row>
    <row r="945" spans="6:18">
      <c r="F945" s="42"/>
      <c r="L945" s="42"/>
      <c r="R945" s="42"/>
    </row>
    <row r="946" spans="6:18">
      <c r="F946" s="42"/>
      <c r="L946" s="42"/>
      <c r="R946" s="42"/>
    </row>
    <row r="947" spans="6:18">
      <c r="F947" s="42"/>
      <c r="L947" s="42"/>
      <c r="R947" s="42"/>
    </row>
    <row r="948" spans="6:18">
      <c r="F948" s="42"/>
      <c r="L948" s="42"/>
      <c r="R948" s="42"/>
    </row>
    <row r="949" spans="6:18">
      <c r="F949" s="42"/>
      <c r="L949" s="42"/>
      <c r="R949" s="42"/>
    </row>
    <row r="950" spans="6:18">
      <c r="F950" s="42"/>
      <c r="L950" s="42"/>
      <c r="R950" s="42"/>
    </row>
    <row r="951" spans="6:18">
      <c r="F951" s="42"/>
      <c r="L951" s="42"/>
      <c r="R951" s="42"/>
    </row>
    <row r="952" spans="6:18">
      <c r="F952" s="42"/>
      <c r="L952" s="42"/>
      <c r="R952" s="42"/>
    </row>
    <row r="953" spans="6:18">
      <c r="F953" s="42"/>
      <c r="L953" s="42"/>
      <c r="R953" s="42"/>
    </row>
    <row r="954" spans="6:18">
      <c r="F954" s="42"/>
      <c r="L954" s="42"/>
      <c r="R954" s="42"/>
    </row>
    <row r="955" spans="6:18">
      <c r="F955" s="42"/>
      <c r="L955" s="42"/>
      <c r="R955" s="42"/>
    </row>
    <row r="956" spans="6:18">
      <c r="F956" s="42"/>
      <c r="L956" s="42"/>
      <c r="R956" s="42"/>
    </row>
    <row r="957" spans="6:18">
      <c r="F957" s="42"/>
      <c r="L957" s="42"/>
      <c r="R957" s="42"/>
    </row>
    <row r="958" spans="6:18">
      <c r="F958" s="42"/>
      <c r="L958" s="42"/>
      <c r="R958" s="42"/>
    </row>
    <row r="959" spans="6:18">
      <c r="F959" s="42"/>
      <c r="L959" s="42"/>
      <c r="R959" s="42"/>
    </row>
    <row r="960" spans="6:18">
      <c r="F960" s="42"/>
      <c r="L960" s="42"/>
      <c r="R960" s="42"/>
    </row>
    <row r="961" spans="6:18">
      <c r="F961" s="42"/>
      <c r="L961" s="42"/>
      <c r="R961" s="42"/>
    </row>
    <row r="962" spans="6:18">
      <c r="F962" s="42"/>
      <c r="L962" s="42"/>
      <c r="R962" s="42"/>
    </row>
    <row r="963" spans="6:18">
      <c r="F963" s="42"/>
      <c r="L963" s="42"/>
      <c r="R963" s="42"/>
    </row>
    <row r="964" spans="6:18">
      <c r="F964" s="42"/>
      <c r="L964" s="42"/>
      <c r="R964" s="42"/>
    </row>
    <row r="965" spans="6:18">
      <c r="F965" s="42"/>
      <c r="L965" s="42"/>
      <c r="R965" s="42"/>
    </row>
    <row r="966" spans="6:18">
      <c r="F966" s="42"/>
      <c r="L966" s="42"/>
      <c r="R966" s="42"/>
    </row>
    <row r="967" spans="6:18">
      <c r="F967" s="42"/>
      <c r="L967" s="42"/>
      <c r="R967" s="42"/>
    </row>
    <row r="968" spans="6:18">
      <c r="F968" s="42"/>
      <c r="L968" s="42"/>
      <c r="R968" s="42"/>
    </row>
    <row r="969" spans="6:18">
      <c r="F969" s="42"/>
      <c r="L969" s="42"/>
      <c r="R969" s="42"/>
    </row>
    <row r="970" spans="6:18">
      <c r="F970" s="42"/>
      <c r="L970" s="42"/>
      <c r="R970" s="42"/>
    </row>
    <row r="971" spans="6:18">
      <c r="F971" s="42"/>
      <c r="L971" s="42"/>
      <c r="R971" s="42"/>
    </row>
    <row r="972" spans="6:18">
      <c r="F972" s="42"/>
      <c r="L972" s="42"/>
      <c r="R972" s="42"/>
    </row>
    <row r="973" spans="6:18">
      <c r="F973" s="42"/>
      <c r="L973" s="42"/>
      <c r="R973" s="42"/>
    </row>
    <row r="974" spans="6:18">
      <c r="F974" s="42"/>
      <c r="L974" s="42"/>
      <c r="R974" s="42"/>
    </row>
    <row r="975" spans="6:18">
      <c r="F975" s="42"/>
      <c r="L975" s="42"/>
      <c r="R975" s="42"/>
    </row>
    <row r="976" spans="6:18">
      <c r="F976" s="42"/>
      <c r="L976" s="42"/>
      <c r="R976" s="42"/>
    </row>
    <row r="977" spans="6:18">
      <c r="F977" s="42"/>
      <c r="L977" s="42"/>
      <c r="R977" s="42"/>
    </row>
    <row r="978" spans="6:18">
      <c r="F978" s="42"/>
      <c r="L978" s="42"/>
      <c r="R978" s="42"/>
    </row>
    <row r="979" spans="6:18">
      <c r="F979" s="42"/>
      <c r="L979" s="42"/>
      <c r="R979" s="42"/>
    </row>
    <row r="980" spans="6:18">
      <c r="F980" s="42"/>
      <c r="L980" s="42"/>
      <c r="R980" s="42"/>
    </row>
    <row r="981" spans="6:18">
      <c r="F981" s="42"/>
      <c r="L981" s="42"/>
      <c r="R981" s="42"/>
    </row>
    <row r="982" spans="6:18">
      <c r="F982" s="42"/>
      <c r="L982" s="42"/>
      <c r="R982" s="42"/>
    </row>
    <row r="983" spans="6:18">
      <c r="F983" s="42"/>
      <c r="L983" s="42"/>
      <c r="R983" s="42"/>
    </row>
    <row r="984" spans="6:18">
      <c r="F984" s="42"/>
      <c r="L984" s="42"/>
      <c r="R984" s="42"/>
    </row>
    <row r="985" spans="6:18">
      <c r="F985" s="42"/>
      <c r="L985" s="42"/>
      <c r="R985" s="42"/>
    </row>
    <row r="986" spans="6:18">
      <c r="F986" s="42"/>
      <c r="L986" s="42"/>
      <c r="R986" s="42"/>
    </row>
    <row r="987" spans="6:18">
      <c r="F987" s="42"/>
      <c r="L987" s="42"/>
      <c r="R987" s="42"/>
    </row>
    <row r="988" spans="6:18">
      <c r="F988" s="42"/>
      <c r="L988" s="42"/>
      <c r="R988" s="42"/>
    </row>
    <row r="989" spans="6:18">
      <c r="F989" s="42"/>
      <c r="L989" s="42"/>
      <c r="R989" s="42"/>
    </row>
    <row r="990" spans="6:18">
      <c r="F990" s="42"/>
      <c r="L990" s="42"/>
      <c r="R990" s="42"/>
    </row>
    <row r="991" spans="6:18">
      <c r="F991" s="42"/>
      <c r="L991" s="42"/>
      <c r="R991" s="42"/>
    </row>
    <row r="992" spans="6:18">
      <c r="F992" s="42"/>
      <c r="L992" s="42"/>
      <c r="R992" s="42"/>
    </row>
    <row r="993" spans="6:18">
      <c r="F993" s="42"/>
      <c r="L993" s="42"/>
      <c r="R993" s="42"/>
    </row>
    <row r="994" spans="6:18">
      <c r="F994" s="42"/>
      <c r="L994" s="42"/>
      <c r="R994" s="42"/>
    </row>
    <row r="995" spans="6:18">
      <c r="F995" s="42"/>
      <c r="L995" s="42"/>
      <c r="R995" s="42"/>
    </row>
    <row r="996" spans="6:18">
      <c r="F996" s="42"/>
      <c r="L996" s="42"/>
      <c r="R996" s="42"/>
    </row>
    <row r="997" spans="6:18">
      <c r="F997" s="42"/>
      <c r="L997" s="42"/>
      <c r="R997" s="42"/>
    </row>
    <row r="998" spans="6:18">
      <c r="F998" s="42"/>
      <c r="L998" s="42"/>
      <c r="R998" s="42"/>
    </row>
    <row r="999" spans="6:18">
      <c r="F999" s="42"/>
      <c r="L999" s="42"/>
      <c r="R999" s="42"/>
    </row>
    <row r="1000" spans="6:18">
      <c r="F1000" s="42"/>
      <c r="L1000" s="42"/>
      <c r="R1000" s="42"/>
    </row>
    <row r="1001" spans="6:18">
      <c r="F1001" s="42"/>
      <c r="L1001" s="42"/>
      <c r="R1001" s="42"/>
    </row>
    <row r="1002" spans="6:18">
      <c r="F1002" s="42"/>
      <c r="L1002" s="42"/>
      <c r="R1002" s="42"/>
    </row>
    <row r="1003" spans="6:18">
      <c r="F1003" s="42"/>
      <c r="L1003" s="42"/>
      <c r="R1003" s="42"/>
    </row>
    <row r="1004" spans="6:18">
      <c r="F1004" s="42"/>
      <c r="L1004" s="42"/>
      <c r="R1004" s="42"/>
    </row>
    <row r="1005" spans="6:18">
      <c r="F1005" s="42"/>
      <c r="L1005" s="42"/>
      <c r="R1005" s="42"/>
    </row>
    <row r="1006" spans="6:18">
      <c r="F1006" s="42"/>
      <c r="L1006" s="42"/>
      <c r="R1006" s="42"/>
    </row>
    <row r="1007" spans="6:18">
      <c r="F1007" s="42"/>
      <c r="L1007" s="42"/>
      <c r="R1007" s="42"/>
    </row>
    <row r="1008" spans="6:18">
      <c r="F1008" s="42"/>
      <c r="L1008" s="42"/>
      <c r="R1008" s="42"/>
    </row>
    <row r="1009" spans="6:18">
      <c r="F1009" s="42"/>
      <c r="L1009" s="42"/>
      <c r="R1009" s="42"/>
    </row>
    <row r="1010" spans="6:18">
      <c r="F1010" s="42"/>
      <c r="L1010" s="42"/>
      <c r="R1010" s="42"/>
    </row>
    <row r="1011" spans="6:18">
      <c r="F1011" s="42"/>
      <c r="L1011" s="42"/>
      <c r="R1011" s="42"/>
    </row>
    <row r="1012" spans="6:18">
      <c r="F1012" s="42"/>
      <c r="L1012" s="42"/>
      <c r="R1012" s="42"/>
    </row>
    <row r="1013" spans="6:18">
      <c r="F1013" s="42"/>
      <c r="L1013" s="42"/>
      <c r="R1013" s="42"/>
    </row>
    <row r="1014" spans="6:18">
      <c r="F1014" s="42"/>
      <c r="L1014" s="42"/>
      <c r="R1014" s="42"/>
    </row>
    <row r="1015" spans="6:18">
      <c r="F1015" s="42"/>
      <c r="L1015" s="42"/>
      <c r="R1015" s="42"/>
    </row>
    <row r="1016" spans="6:18">
      <c r="F1016" s="42"/>
      <c r="L1016" s="42"/>
      <c r="R1016" s="42"/>
    </row>
    <row r="1017" spans="6:18">
      <c r="F1017" s="42"/>
      <c r="L1017" s="42"/>
      <c r="R1017" s="42"/>
    </row>
    <row r="1018" spans="6:18">
      <c r="F1018" s="42"/>
      <c r="L1018" s="42"/>
      <c r="R1018" s="42"/>
    </row>
    <row r="1019" spans="6:18">
      <c r="F1019" s="42"/>
      <c r="L1019" s="42"/>
      <c r="R1019" s="42"/>
    </row>
    <row r="1020" spans="6:18">
      <c r="F1020" s="42"/>
      <c r="L1020" s="42"/>
      <c r="R1020" s="42"/>
    </row>
    <row r="1021" spans="6:18">
      <c r="F1021" s="42"/>
      <c r="L1021" s="42"/>
      <c r="R1021" s="42"/>
    </row>
    <row r="1022" spans="6:18">
      <c r="F1022" s="42"/>
      <c r="L1022" s="42"/>
      <c r="R1022" s="42"/>
    </row>
    <row r="1023" spans="6:18">
      <c r="F1023" s="42"/>
      <c r="L1023" s="42"/>
      <c r="R1023" s="42"/>
    </row>
    <row r="1024" spans="6:18">
      <c r="F1024" s="42"/>
      <c r="L1024" s="42"/>
      <c r="R1024" s="42"/>
    </row>
    <row r="1025" spans="6:18">
      <c r="F1025" s="42"/>
      <c r="L1025" s="42"/>
      <c r="R1025" s="42"/>
    </row>
    <row r="1026" spans="6:18">
      <c r="F1026" s="42"/>
      <c r="L1026" s="42"/>
      <c r="R1026" s="42"/>
    </row>
    <row r="1027" spans="6:18">
      <c r="F1027" s="42"/>
      <c r="L1027" s="42"/>
      <c r="R1027" s="42"/>
    </row>
    <row r="1028" spans="6:18">
      <c r="F1028" s="42"/>
      <c r="L1028" s="42"/>
      <c r="R1028" s="42"/>
    </row>
    <row r="1029" spans="6:18">
      <c r="F1029" s="42"/>
      <c r="L1029" s="42"/>
      <c r="R1029" s="42"/>
    </row>
    <row r="1030" spans="6:18">
      <c r="F1030" s="42"/>
      <c r="L1030" s="42"/>
      <c r="R1030" s="42"/>
    </row>
    <row r="1031" spans="6:18">
      <c r="F1031" s="42"/>
      <c r="L1031" s="42"/>
      <c r="R1031" s="42"/>
    </row>
    <row r="1032" spans="6:18">
      <c r="F1032" s="42"/>
      <c r="L1032" s="42"/>
      <c r="R1032" s="42"/>
    </row>
    <row r="1033" spans="6:18">
      <c r="F1033" s="42"/>
      <c r="L1033" s="42"/>
      <c r="R1033" s="42"/>
    </row>
    <row r="1034" spans="6:18">
      <c r="F1034" s="42"/>
      <c r="L1034" s="42"/>
      <c r="R1034" s="42"/>
    </row>
    <row r="1035" spans="6:18">
      <c r="F1035" s="42"/>
      <c r="L1035" s="42"/>
      <c r="R1035" s="42"/>
    </row>
    <row r="1036" spans="6:18">
      <c r="F1036" s="42"/>
      <c r="L1036" s="42"/>
      <c r="R1036" s="42"/>
    </row>
    <row r="1037" spans="6:18">
      <c r="F1037" s="42"/>
      <c r="L1037" s="42"/>
      <c r="R1037" s="42"/>
    </row>
    <row r="1038" spans="6:18">
      <c r="F1038" s="42"/>
      <c r="L1038" s="42"/>
      <c r="R1038" s="42"/>
    </row>
    <row r="1039" spans="6:18">
      <c r="F1039" s="42"/>
      <c r="L1039" s="42"/>
      <c r="R1039" s="42"/>
    </row>
    <row r="1040" spans="6:18">
      <c r="F1040" s="42"/>
      <c r="L1040" s="42"/>
      <c r="R1040" s="42"/>
    </row>
    <row r="1041" spans="6:18">
      <c r="F1041" s="42"/>
      <c r="L1041" s="42"/>
      <c r="R1041" s="42"/>
    </row>
    <row r="1042" spans="6:18">
      <c r="F1042" s="42"/>
      <c r="L1042" s="42"/>
      <c r="R1042" s="42"/>
    </row>
    <row r="1043" spans="6:18">
      <c r="F1043" s="42"/>
      <c r="L1043" s="42"/>
      <c r="R1043" s="42"/>
    </row>
    <row r="1044" spans="6:18">
      <c r="F1044" s="42"/>
      <c r="L1044" s="42"/>
      <c r="R1044" s="42"/>
    </row>
    <row r="1045" spans="6:18">
      <c r="F1045" s="42"/>
      <c r="L1045" s="42"/>
      <c r="R1045" s="42"/>
    </row>
    <row r="1046" spans="6:18">
      <c r="F1046" s="42"/>
      <c r="L1046" s="42"/>
      <c r="R1046" s="42"/>
    </row>
    <row r="1047" spans="6:18">
      <c r="F1047" s="42"/>
      <c r="L1047" s="42"/>
      <c r="R1047" s="42"/>
    </row>
    <row r="1048" spans="6:18">
      <c r="F1048" s="42"/>
      <c r="L1048" s="42"/>
      <c r="R1048" s="42"/>
    </row>
    <row r="1049" spans="6:18">
      <c r="F1049" s="42"/>
      <c r="L1049" s="42"/>
      <c r="R1049" s="42"/>
    </row>
    <row r="1050" spans="6:18">
      <c r="F1050" s="42"/>
      <c r="L1050" s="42"/>
      <c r="R1050" s="42"/>
    </row>
    <row r="1051" spans="6:18">
      <c r="F1051" s="42"/>
      <c r="L1051" s="42"/>
      <c r="R1051" s="42"/>
    </row>
    <row r="1052" spans="6:18">
      <c r="F1052" s="42"/>
      <c r="L1052" s="42"/>
      <c r="R1052" s="42"/>
    </row>
    <row r="1053" spans="6:18">
      <c r="F1053" s="42"/>
      <c r="L1053" s="42"/>
      <c r="R1053" s="42"/>
    </row>
    <row r="1054" spans="6:18">
      <c r="F1054" s="42"/>
      <c r="L1054" s="42"/>
      <c r="R1054" s="42"/>
    </row>
    <row r="1055" spans="6:18">
      <c r="F1055" s="42"/>
      <c r="L1055" s="42"/>
      <c r="R1055" s="42"/>
    </row>
    <row r="1056" spans="6:18">
      <c r="F1056" s="42"/>
      <c r="L1056" s="42"/>
      <c r="R1056" s="42"/>
    </row>
    <row r="1057" spans="6:18">
      <c r="F1057" s="42"/>
      <c r="L1057" s="42"/>
      <c r="R1057" s="42"/>
    </row>
    <row r="1058" spans="6:18">
      <c r="F1058" s="42"/>
      <c r="L1058" s="42"/>
      <c r="R1058" s="42"/>
    </row>
    <row r="1059" spans="6:18">
      <c r="F1059" s="42"/>
      <c r="L1059" s="42"/>
      <c r="R1059" s="42"/>
    </row>
    <row r="1060" spans="6:18">
      <c r="F1060" s="42"/>
      <c r="L1060" s="42"/>
      <c r="R1060" s="42"/>
    </row>
    <row r="1061" spans="6:18">
      <c r="F1061" s="42"/>
      <c r="L1061" s="42"/>
      <c r="R1061" s="42"/>
    </row>
    <row r="1062" spans="6:18">
      <c r="F1062" s="42"/>
      <c r="L1062" s="42"/>
      <c r="R1062" s="42"/>
    </row>
    <row r="1063" spans="6:18">
      <c r="F1063" s="42"/>
      <c r="L1063" s="42"/>
      <c r="R1063" s="42"/>
    </row>
    <row r="1064" spans="6:18">
      <c r="F1064" s="42"/>
      <c r="L1064" s="42"/>
      <c r="R1064" s="42"/>
    </row>
    <row r="1065" spans="6:18">
      <c r="F1065" s="42"/>
      <c r="L1065" s="42"/>
      <c r="R1065" s="42"/>
    </row>
    <row r="1066" spans="6:18">
      <c r="F1066" s="42"/>
      <c r="L1066" s="42"/>
      <c r="R1066" s="42"/>
    </row>
    <row r="1067" spans="6:18">
      <c r="F1067" s="42"/>
      <c r="L1067" s="42"/>
      <c r="R1067" s="42"/>
    </row>
    <row r="1068" spans="6:18">
      <c r="F1068" s="42"/>
      <c r="L1068" s="42"/>
      <c r="R1068" s="42"/>
    </row>
    <row r="1069" spans="6:18">
      <c r="F1069" s="42"/>
      <c r="L1069" s="42"/>
      <c r="R1069" s="42"/>
    </row>
    <row r="1070" spans="6:18">
      <c r="F1070" s="42"/>
      <c r="L1070" s="42"/>
      <c r="R1070" s="42"/>
    </row>
    <row r="1071" spans="6:18">
      <c r="F1071" s="42"/>
      <c r="L1071" s="42"/>
      <c r="R1071" s="42"/>
    </row>
    <row r="1072" spans="6:18">
      <c r="F1072" s="42"/>
      <c r="L1072" s="42"/>
      <c r="R1072" s="42"/>
    </row>
    <row r="1073" spans="6:18">
      <c r="F1073" s="42"/>
      <c r="L1073" s="42"/>
      <c r="R1073" s="42"/>
    </row>
    <row r="1074" spans="6:18">
      <c r="F1074" s="42"/>
      <c r="L1074" s="42"/>
      <c r="R1074" s="42"/>
    </row>
    <row r="1075" spans="6:18">
      <c r="F1075" s="42"/>
      <c r="L1075" s="42"/>
      <c r="R1075" s="42"/>
    </row>
    <row r="1076" spans="6:18">
      <c r="F1076" s="42"/>
      <c r="L1076" s="42"/>
      <c r="R1076" s="42"/>
    </row>
    <row r="1077" spans="6:18">
      <c r="F1077" s="42"/>
      <c r="L1077" s="42"/>
      <c r="R1077" s="42"/>
    </row>
    <row r="1078" spans="6:18">
      <c r="F1078" s="42"/>
      <c r="L1078" s="42"/>
      <c r="R1078" s="42"/>
    </row>
    <row r="1079" spans="6:18">
      <c r="F1079" s="42"/>
      <c r="L1079" s="42"/>
      <c r="R1079" s="42"/>
    </row>
    <row r="1080" spans="6:18">
      <c r="F1080" s="42"/>
      <c r="L1080" s="42"/>
      <c r="R1080" s="42"/>
    </row>
    <row r="1081" spans="6:18">
      <c r="F1081" s="42"/>
      <c r="L1081" s="42"/>
      <c r="R1081" s="42"/>
    </row>
    <row r="1082" spans="6:18">
      <c r="F1082" s="42"/>
      <c r="L1082" s="42"/>
      <c r="R1082" s="42"/>
    </row>
    <row r="1083" spans="6:18">
      <c r="F1083" s="42"/>
      <c r="L1083" s="42"/>
      <c r="R1083" s="42"/>
    </row>
    <row r="1084" spans="6:18">
      <c r="F1084" s="42"/>
      <c r="L1084" s="42"/>
      <c r="R1084" s="42"/>
    </row>
    <row r="1085" spans="6:18">
      <c r="F1085" s="42"/>
      <c r="L1085" s="42"/>
      <c r="R1085" s="42"/>
    </row>
    <row r="1086" spans="6:18">
      <c r="F1086" s="42"/>
      <c r="L1086" s="42"/>
      <c r="R1086" s="42"/>
    </row>
    <row r="1087" spans="6:18">
      <c r="F1087" s="42"/>
      <c r="L1087" s="42"/>
      <c r="R1087" s="42"/>
    </row>
    <row r="1088" spans="6:18">
      <c r="F1088" s="42"/>
      <c r="L1088" s="42"/>
      <c r="R1088" s="42"/>
    </row>
    <row r="1089" spans="6:18">
      <c r="F1089" s="42"/>
      <c r="L1089" s="42"/>
      <c r="R1089" s="42"/>
    </row>
    <row r="1090" spans="6:18">
      <c r="F1090" s="42"/>
      <c r="L1090" s="42"/>
      <c r="R1090" s="42"/>
    </row>
    <row r="1091" spans="6:18">
      <c r="F1091" s="42"/>
      <c r="L1091" s="42"/>
      <c r="R1091" s="42"/>
    </row>
    <row r="1092" spans="6:18">
      <c r="F1092" s="42"/>
      <c r="L1092" s="42"/>
      <c r="R1092" s="42"/>
    </row>
    <row r="1093" spans="6:18">
      <c r="F1093" s="42"/>
      <c r="L1093" s="42"/>
      <c r="R1093" s="42"/>
    </row>
    <row r="1094" spans="6:18">
      <c r="F1094" s="42"/>
      <c r="L1094" s="42"/>
      <c r="R1094" s="42"/>
    </row>
    <row r="1095" spans="6:18">
      <c r="F1095" s="42"/>
      <c r="L1095" s="42"/>
      <c r="R1095" s="42"/>
    </row>
    <row r="1096" spans="6:18">
      <c r="F1096" s="42"/>
      <c r="L1096" s="42"/>
      <c r="R1096" s="42"/>
    </row>
    <row r="1097" spans="6:18">
      <c r="F1097" s="42"/>
      <c r="L1097" s="42"/>
      <c r="R1097" s="42"/>
    </row>
    <row r="1098" spans="6:18">
      <c r="F1098" s="42"/>
      <c r="L1098" s="42"/>
      <c r="R1098" s="42"/>
    </row>
    <row r="1099" spans="6:18">
      <c r="F1099" s="42"/>
      <c r="L1099" s="42"/>
      <c r="R1099" s="42"/>
    </row>
    <row r="1100" spans="6:18">
      <c r="F1100" s="42"/>
      <c r="L1100" s="42"/>
      <c r="R1100" s="42"/>
    </row>
    <row r="1101" spans="6:18">
      <c r="F1101" s="42"/>
      <c r="L1101" s="42"/>
      <c r="R1101" s="42"/>
    </row>
    <row r="1102" spans="6:18">
      <c r="F1102" s="42"/>
      <c r="L1102" s="42"/>
      <c r="R1102" s="42"/>
    </row>
    <row r="1103" spans="6:18">
      <c r="F1103" s="42"/>
      <c r="L1103" s="42"/>
      <c r="R1103" s="42"/>
    </row>
    <row r="1104" spans="6:18">
      <c r="F1104" s="42"/>
      <c r="L1104" s="42"/>
      <c r="R1104" s="42"/>
    </row>
    <row r="1105" spans="6:18">
      <c r="F1105" s="42"/>
      <c r="L1105" s="42"/>
      <c r="R1105" s="42"/>
    </row>
    <row r="1106" spans="6:18">
      <c r="F1106" s="42"/>
      <c r="L1106" s="42"/>
      <c r="R1106" s="42"/>
    </row>
    <row r="1107" spans="6:18">
      <c r="F1107" s="42"/>
      <c r="L1107" s="42"/>
      <c r="R1107" s="42"/>
    </row>
    <row r="1108" spans="6:18">
      <c r="F1108" s="42"/>
      <c r="L1108" s="42"/>
      <c r="R1108" s="42"/>
    </row>
    <row r="1109" spans="6:18">
      <c r="F1109" s="42"/>
      <c r="L1109" s="42"/>
      <c r="R1109" s="42"/>
    </row>
    <row r="1110" spans="6:18">
      <c r="F1110" s="42"/>
      <c r="L1110" s="42"/>
      <c r="R1110" s="42"/>
    </row>
    <row r="1111" spans="6:18">
      <c r="F1111" s="42"/>
      <c r="L1111" s="42"/>
      <c r="R1111" s="42"/>
    </row>
    <row r="1112" spans="6:18">
      <c r="F1112" s="42"/>
      <c r="L1112" s="42"/>
      <c r="R1112" s="42"/>
    </row>
    <row r="1113" spans="6:18">
      <c r="F1113" s="42"/>
      <c r="L1113" s="42"/>
      <c r="R1113" s="42"/>
    </row>
    <row r="1114" spans="6:18">
      <c r="F1114" s="42"/>
      <c r="L1114" s="42"/>
      <c r="R1114" s="42"/>
    </row>
    <row r="1115" spans="6:18">
      <c r="F1115" s="42"/>
      <c r="L1115" s="42"/>
      <c r="R1115" s="42"/>
    </row>
    <row r="1116" spans="6:18">
      <c r="F1116" s="42"/>
      <c r="L1116" s="42"/>
      <c r="R1116" s="42"/>
    </row>
    <row r="1117" spans="6:18">
      <c r="F1117" s="42"/>
      <c r="L1117" s="42"/>
      <c r="R1117" s="42"/>
    </row>
    <row r="1118" spans="6:18">
      <c r="F1118" s="42"/>
      <c r="L1118" s="42"/>
      <c r="R1118" s="42"/>
    </row>
    <row r="1119" spans="6:18">
      <c r="F1119" s="42"/>
      <c r="L1119" s="42"/>
      <c r="R1119" s="42"/>
    </row>
    <row r="1120" spans="6:18">
      <c r="F1120" s="42"/>
      <c r="L1120" s="42"/>
      <c r="R1120" s="42"/>
    </row>
    <row r="1121" spans="6:18">
      <c r="F1121" s="42"/>
      <c r="L1121" s="42"/>
      <c r="R1121" s="42"/>
    </row>
    <row r="1122" spans="6:18">
      <c r="F1122" s="42"/>
      <c r="L1122" s="42"/>
      <c r="R1122" s="42"/>
    </row>
    <row r="1123" spans="6:18">
      <c r="F1123" s="42"/>
      <c r="L1123" s="42"/>
      <c r="R1123" s="42"/>
    </row>
    <row r="1124" spans="6:18">
      <c r="F1124" s="42"/>
      <c r="L1124" s="42"/>
      <c r="R1124" s="42"/>
    </row>
    <row r="1125" spans="6:18">
      <c r="F1125" s="42"/>
      <c r="L1125" s="42"/>
      <c r="R1125" s="42"/>
    </row>
    <row r="1126" spans="6:18">
      <c r="F1126" s="42"/>
      <c r="L1126" s="42"/>
      <c r="R1126" s="42"/>
    </row>
    <row r="1127" spans="6:18">
      <c r="F1127" s="42"/>
      <c r="L1127" s="42"/>
      <c r="R1127" s="42"/>
    </row>
    <row r="1128" spans="6:18">
      <c r="F1128" s="42"/>
      <c r="L1128" s="42"/>
      <c r="R1128" s="42"/>
    </row>
    <row r="1129" spans="6:18">
      <c r="F1129" s="42"/>
      <c r="L1129" s="42"/>
      <c r="R1129" s="42"/>
    </row>
    <row r="1130" spans="6:18">
      <c r="F1130" s="42"/>
      <c r="L1130" s="42"/>
      <c r="R1130" s="42"/>
    </row>
    <row r="1131" spans="6:18">
      <c r="F1131" s="42"/>
      <c r="L1131" s="42"/>
      <c r="R1131" s="42"/>
    </row>
    <row r="1132" spans="6:18">
      <c r="F1132" s="42"/>
      <c r="L1132" s="42"/>
      <c r="R1132" s="42"/>
    </row>
    <row r="1133" spans="6:18">
      <c r="F1133" s="42"/>
      <c r="L1133" s="42"/>
      <c r="R1133" s="42"/>
    </row>
    <row r="1134" spans="6:18">
      <c r="F1134" s="42"/>
      <c r="L1134" s="42"/>
      <c r="R1134" s="42"/>
    </row>
    <row r="1135" spans="6:18">
      <c r="F1135" s="42"/>
      <c r="L1135" s="42"/>
      <c r="R1135" s="42"/>
    </row>
    <row r="1136" spans="6:18">
      <c r="F1136" s="42"/>
      <c r="L1136" s="42"/>
      <c r="R1136" s="42"/>
    </row>
    <row r="1137" spans="6:18">
      <c r="F1137" s="42"/>
      <c r="L1137" s="42"/>
      <c r="R1137" s="42"/>
    </row>
    <row r="1138" spans="6:18">
      <c r="F1138" s="42"/>
      <c r="L1138" s="42"/>
      <c r="R1138" s="42"/>
    </row>
    <row r="1139" spans="6:18">
      <c r="F1139" s="42"/>
      <c r="L1139" s="42"/>
      <c r="R1139" s="42"/>
    </row>
    <row r="1140" spans="6:18">
      <c r="F1140" s="42"/>
      <c r="L1140" s="42"/>
      <c r="R1140" s="42"/>
    </row>
    <row r="1141" spans="6:18">
      <c r="F1141" s="42"/>
      <c r="L1141" s="42"/>
      <c r="R1141" s="42"/>
    </row>
    <row r="1142" spans="6:18">
      <c r="F1142" s="42"/>
      <c r="L1142" s="42"/>
      <c r="R1142" s="42"/>
    </row>
    <row r="1143" spans="6:18">
      <c r="F1143" s="42"/>
      <c r="L1143" s="42"/>
      <c r="R1143" s="42"/>
    </row>
    <row r="1144" spans="6:18">
      <c r="F1144" s="42"/>
      <c r="L1144" s="42"/>
      <c r="R1144" s="42"/>
    </row>
    <row r="1145" spans="6:18">
      <c r="F1145" s="42"/>
      <c r="L1145" s="42"/>
      <c r="R1145" s="42"/>
    </row>
    <row r="1146" spans="6:18">
      <c r="F1146" s="42"/>
      <c r="L1146" s="42"/>
      <c r="R1146" s="42"/>
    </row>
    <row r="1147" spans="6:18">
      <c r="F1147" s="42"/>
      <c r="L1147" s="42"/>
      <c r="R1147" s="42"/>
    </row>
    <row r="1148" spans="6:18">
      <c r="F1148" s="42"/>
      <c r="L1148" s="42"/>
      <c r="R1148" s="42"/>
    </row>
    <row r="1149" spans="6:18">
      <c r="F1149" s="42"/>
      <c r="L1149" s="42"/>
      <c r="R1149" s="42"/>
    </row>
    <row r="1150" spans="6:18">
      <c r="F1150" s="42"/>
      <c r="L1150" s="42"/>
      <c r="R1150" s="42"/>
    </row>
    <row r="1151" spans="6:18">
      <c r="F1151" s="42"/>
      <c r="L1151" s="42"/>
      <c r="R1151" s="42"/>
    </row>
    <row r="1152" spans="6:18">
      <c r="F1152" s="42"/>
      <c r="L1152" s="42"/>
      <c r="R1152" s="42"/>
    </row>
    <row r="1153" spans="6:18">
      <c r="F1153" s="42"/>
      <c r="L1153" s="42"/>
      <c r="R1153" s="42"/>
    </row>
    <row r="1154" spans="6:18">
      <c r="F1154" s="42"/>
      <c r="L1154" s="42"/>
      <c r="R1154" s="42"/>
    </row>
    <row r="1155" spans="6:18">
      <c r="F1155" s="42"/>
      <c r="L1155" s="42"/>
      <c r="R1155" s="42"/>
    </row>
    <row r="1156" spans="6:18">
      <c r="F1156" s="42"/>
      <c r="L1156" s="42"/>
      <c r="R1156" s="42"/>
    </row>
    <row r="1157" spans="6:18">
      <c r="F1157" s="42"/>
      <c r="L1157" s="42"/>
      <c r="R1157" s="42"/>
    </row>
    <row r="1158" spans="6:18">
      <c r="F1158" s="42"/>
      <c r="L1158" s="42"/>
      <c r="R1158" s="42"/>
    </row>
    <row r="1159" spans="6:18">
      <c r="F1159" s="42"/>
      <c r="L1159" s="42"/>
      <c r="R1159" s="42"/>
    </row>
    <row r="1160" spans="6:18">
      <c r="F1160" s="42"/>
      <c r="L1160" s="42"/>
      <c r="R1160" s="42"/>
    </row>
    <row r="1161" spans="6:18">
      <c r="F1161" s="42"/>
      <c r="L1161" s="42"/>
      <c r="R1161" s="42"/>
    </row>
    <row r="1162" spans="6:18">
      <c r="F1162" s="42"/>
      <c r="L1162" s="42"/>
      <c r="R1162" s="42"/>
    </row>
    <row r="1163" spans="6:18">
      <c r="F1163" s="42"/>
      <c r="L1163" s="42"/>
      <c r="R1163" s="42"/>
    </row>
    <row r="1164" spans="6:18">
      <c r="F1164" s="42"/>
      <c r="L1164" s="42"/>
      <c r="R1164" s="42"/>
    </row>
    <row r="1165" spans="6:18">
      <c r="F1165" s="42"/>
      <c r="L1165" s="42"/>
      <c r="R1165" s="42"/>
    </row>
    <row r="1166" spans="6:18">
      <c r="F1166" s="42"/>
      <c r="L1166" s="42"/>
      <c r="R1166" s="42"/>
    </row>
    <row r="1167" spans="6:18">
      <c r="F1167" s="42"/>
      <c r="L1167" s="42"/>
      <c r="R1167" s="42"/>
    </row>
    <row r="1168" spans="6:18">
      <c r="F1168" s="42"/>
      <c r="L1168" s="42"/>
      <c r="R1168" s="42"/>
    </row>
    <row r="1169" spans="6:18">
      <c r="F1169" s="42"/>
      <c r="L1169" s="42"/>
      <c r="R1169" s="42"/>
    </row>
    <row r="1170" spans="6:18">
      <c r="F1170" s="42"/>
      <c r="L1170" s="42"/>
      <c r="R1170" s="42"/>
    </row>
    <row r="1171" spans="6:18">
      <c r="F1171" s="42"/>
      <c r="L1171" s="42"/>
      <c r="R1171" s="42"/>
    </row>
    <row r="1172" spans="6:18">
      <c r="F1172" s="42"/>
      <c r="L1172" s="42"/>
      <c r="R1172" s="42"/>
    </row>
    <row r="1173" spans="6:18">
      <c r="F1173" s="42"/>
      <c r="L1173" s="42"/>
      <c r="R1173" s="42"/>
    </row>
    <row r="1174" spans="6:18">
      <c r="F1174" s="42"/>
      <c r="L1174" s="42"/>
      <c r="R1174" s="42"/>
    </row>
    <row r="1175" spans="6:18">
      <c r="F1175" s="42"/>
      <c r="L1175" s="42"/>
      <c r="R1175" s="42"/>
    </row>
    <row r="1176" spans="6:18">
      <c r="F1176" s="42"/>
      <c r="L1176" s="42"/>
      <c r="R1176" s="42"/>
    </row>
    <row r="1177" spans="6:18">
      <c r="F1177" s="42"/>
      <c r="L1177" s="42"/>
      <c r="R1177" s="42"/>
    </row>
    <row r="1178" spans="6:18">
      <c r="F1178" s="42"/>
      <c r="L1178" s="42"/>
      <c r="R1178" s="42"/>
    </row>
    <row r="1179" spans="6:18">
      <c r="F1179" s="42"/>
      <c r="L1179" s="42"/>
      <c r="R1179" s="42"/>
    </row>
    <row r="1180" spans="6:18">
      <c r="F1180" s="42"/>
      <c r="L1180" s="42"/>
      <c r="R1180" s="42"/>
    </row>
    <row r="1181" spans="6:18">
      <c r="F1181" s="42"/>
      <c r="L1181" s="42"/>
      <c r="R1181" s="42"/>
    </row>
    <row r="1182" spans="6:18">
      <c r="F1182" s="42"/>
      <c r="L1182" s="42"/>
      <c r="R1182" s="42"/>
    </row>
    <row r="1183" spans="6:18">
      <c r="F1183" s="42"/>
      <c r="L1183" s="42"/>
      <c r="R1183" s="42"/>
    </row>
    <row r="1184" spans="6:18">
      <c r="F1184" s="42"/>
      <c r="L1184" s="42"/>
      <c r="R1184" s="42"/>
    </row>
    <row r="1185" spans="6:18">
      <c r="F1185" s="42"/>
      <c r="L1185" s="42"/>
      <c r="R1185" s="42"/>
    </row>
    <row r="1186" spans="6:18">
      <c r="F1186" s="42"/>
      <c r="L1186" s="42"/>
      <c r="R1186" s="42"/>
    </row>
    <row r="1187" spans="6:18">
      <c r="F1187" s="42"/>
      <c r="L1187" s="42"/>
      <c r="R1187" s="42"/>
    </row>
    <row r="1188" spans="6:18">
      <c r="F1188" s="42"/>
      <c r="L1188" s="42"/>
      <c r="R1188" s="42"/>
    </row>
    <row r="1189" spans="6:18">
      <c r="F1189" s="42"/>
      <c r="L1189" s="42"/>
      <c r="R1189" s="42"/>
    </row>
    <row r="1190" spans="6:18">
      <c r="F1190" s="42"/>
      <c r="L1190" s="42"/>
      <c r="R1190" s="42"/>
    </row>
    <row r="1191" spans="6:18">
      <c r="F1191" s="42"/>
      <c r="L1191" s="42"/>
      <c r="R1191" s="42"/>
    </row>
    <row r="1192" spans="6:18">
      <c r="F1192" s="42"/>
      <c r="L1192" s="42"/>
      <c r="R1192" s="42"/>
    </row>
    <row r="1193" spans="6:18">
      <c r="F1193" s="42"/>
      <c r="L1193" s="42"/>
      <c r="R1193" s="42"/>
    </row>
    <row r="1194" spans="6:18">
      <c r="F1194" s="42"/>
      <c r="L1194" s="42"/>
      <c r="R1194" s="42"/>
    </row>
    <row r="1195" spans="6:18">
      <c r="F1195" s="42"/>
      <c r="L1195" s="42"/>
      <c r="R1195" s="42"/>
    </row>
    <row r="1196" spans="6:18">
      <c r="F1196" s="42"/>
      <c r="L1196" s="42"/>
      <c r="R1196" s="42"/>
    </row>
    <row r="1197" spans="6:18">
      <c r="F1197" s="42"/>
      <c r="L1197" s="42"/>
      <c r="R1197" s="42"/>
    </row>
    <row r="1198" spans="6:18">
      <c r="F1198" s="42"/>
      <c r="L1198" s="42"/>
      <c r="R1198" s="42"/>
    </row>
    <row r="1199" spans="6:18">
      <c r="F1199" s="42"/>
      <c r="L1199" s="42"/>
      <c r="R1199" s="42"/>
    </row>
    <row r="1200" spans="6:18">
      <c r="F1200" s="42"/>
      <c r="L1200" s="42"/>
      <c r="R1200" s="42"/>
    </row>
    <row r="1201" spans="6:18">
      <c r="F1201" s="42"/>
      <c r="L1201" s="42"/>
      <c r="R1201" s="42"/>
    </row>
    <row r="1202" spans="6:18">
      <c r="F1202" s="42"/>
      <c r="L1202" s="42"/>
      <c r="R1202" s="42"/>
    </row>
    <row r="1203" spans="6:18">
      <c r="F1203" s="42"/>
      <c r="L1203" s="42"/>
      <c r="R1203" s="42"/>
    </row>
    <row r="1204" spans="6:18">
      <c r="F1204" s="42"/>
      <c r="L1204" s="42"/>
      <c r="R1204" s="42"/>
    </row>
    <row r="1205" spans="6:18">
      <c r="F1205" s="42"/>
      <c r="L1205" s="42"/>
      <c r="R1205" s="42"/>
    </row>
    <row r="1206" spans="6:18">
      <c r="F1206" s="42"/>
      <c r="L1206" s="42"/>
      <c r="R1206" s="42"/>
    </row>
    <row r="1207" spans="6:18">
      <c r="F1207" s="42"/>
      <c r="L1207" s="42"/>
      <c r="R1207" s="42"/>
    </row>
    <row r="1208" spans="6:18">
      <c r="F1208" s="42"/>
      <c r="L1208" s="42"/>
      <c r="R1208" s="42"/>
    </row>
    <row r="1209" spans="6:18">
      <c r="F1209" s="42"/>
      <c r="L1209" s="42"/>
      <c r="R1209" s="42"/>
    </row>
    <row r="1210" spans="6:18">
      <c r="F1210" s="42"/>
      <c r="L1210" s="42"/>
      <c r="R1210" s="42"/>
    </row>
    <row r="1211" spans="6:18">
      <c r="F1211" s="42"/>
      <c r="L1211" s="42"/>
      <c r="R1211" s="42"/>
    </row>
    <row r="1212" spans="6:18">
      <c r="F1212" s="42"/>
      <c r="L1212" s="42"/>
      <c r="R1212" s="42"/>
    </row>
    <row r="1213" spans="6:18">
      <c r="F1213" s="42"/>
      <c r="L1213" s="42"/>
      <c r="R1213" s="42"/>
    </row>
    <row r="1214" spans="6:18">
      <c r="F1214" s="42"/>
      <c r="L1214" s="42"/>
      <c r="R1214" s="42"/>
    </row>
    <row r="1215" spans="6:18">
      <c r="F1215" s="42"/>
      <c r="L1215" s="42"/>
      <c r="R1215" s="42"/>
    </row>
    <row r="1216" spans="6:18">
      <c r="F1216" s="42"/>
      <c r="L1216" s="42"/>
      <c r="R1216" s="42"/>
    </row>
    <row r="1217" spans="6:18">
      <c r="F1217" s="42"/>
      <c r="L1217" s="42"/>
      <c r="R1217" s="42"/>
    </row>
    <row r="1218" spans="6:18">
      <c r="F1218" s="42"/>
      <c r="L1218" s="42"/>
      <c r="R1218" s="42"/>
    </row>
    <row r="1219" spans="6:18">
      <c r="F1219" s="42"/>
      <c r="L1219" s="42"/>
      <c r="R1219" s="42"/>
    </row>
    <row r="1220" spans="6:18">
      <c r="F1220" s="42"/>
      <c r="L1220" s="42"/>
      <c r="R1220" s="42"/>
    </row>
    <row r="1221" spans="6:18">
      <c r="F1221" s="42"/>
      <c r="L1221" s="42"/>
      <c r="R1221" s="42"/>
    </row>
    <row r="1222" spans="6:18">
      <c r="F1222" s="42"/>
      <c r="L1222" s="42"/>
      <c r="R1222" s="42"/>
    </row>
    <row r="1223" spans="6:18">
      <c r="F1223" s="42"/>
      <c r="L1223" s="42"/>
      <c r="R1223" s="42"/>
    </row>
    <row r="1224" spans="6:18">
      <c r="F1224" s="42"/>
      <c r="L1224" s="42"/>
      <c r="R1224" s="42"/>
    </row>
    <row r="1225" spans="6:18">
      <c r="F1225" s="42"/>
      <c r="L1225" s="42"/>
      <c r="R1225" s="42"/>
    </row>
    <row r="1226" spans="6:18">
      <c r="F1226" s="42"/>
      <c r="L1226" s="42"/>
      <c r="R1226" s="42"/>
    </row>
    <row r="1227" spans="6:18">
      <c r="F1227" s="42"/>
      <c r="L1227" s="42"/>
      <c r="R1227" s="42"/>
    </row>
    <row r="1228" spans="6:18">
      <c r="F1228" s="42"/>
      <c r="L1228" s="42"/>
      <c r="R1228" s="42"/>
    </row>
    <row r="1229" spans="6:18">
      <c r="F1229" s="42"/>
      <c r="L1229" s="42"/>
      <c r="R1229" s="42"/>
    </row>
    <row r="1230" spans="6:18">
      <c r="F1230" s="42"/>
      <c r="L1230" s="42"/>
      <c r="R1230" s="42"/>
    </row>
    <row r="1231" spans="6:18">
      <c r="F1231" s="42"/>
      <c r="L1231" s="42"/>
      <c r="R1231" s="42"/>
    </row>
    <row r="1232" spans="6:18">
      <c r="F1232" s="42"/>
      <c r="L1232" s="42"/>
      <c r="R1232" s="42"/>
    </row>
    <row r="1233" spans="6:18">
      <c r="F1233" s="42"/>
      <c r="L1233" s="42"/>
      <c r="R1233" s="42"/>
    </row>
    <row r="1234" spans="6:18">
      <c r="F1234" s="42"/>
      <c r="L1234" s="42"/>
      <c r="R1234" s="42"/>
    </row>
    <row r="1235" spans="6:18">
      <c r="F1235" s="42"/>
      <c r="L1235" s="42"/>
      <c r="R1235" s="42"/>
    </row>
    <row r="1236" spans="6:18">
      <c r="F1236" s="42"/>
      <c r="L1236" s="42"/>
      <c r="R1236" s="42"/>
    </row>
    <row r="1237" spans="6:18">
      <c r="F1237" s="42"/>
      <c r="L1237" s="42"/>
      <c r="R1237" s="42"/>
    </row>
    <row r="1238" spans="6:18">
      <c r="F1238" s="42"/>
      <c r="L1238" s="42"/>
      <c r="R1238" s="42"/>
    </row>
    <row r="1239" spans="6:18">
      <c r="F1239" s="42"/>
      <c r="L1239" s="42"/>
      <c r="R1239" s="42"/>
    </row>
    <row r="1240" spans="6:18">
      <c r="F1240" s="42"/>
      <c r="L1240" s="42"/>
      <c r="R1240" s="42"/>
    </row>
    <row r="1241" spans="6:18">
      <c r="F1241" s="42"/>
      <c r="L1241" s="42"/>
      <c r="R1241" s="42"/>
    </row>
    <row r="1242" spans="6:18">
      <c r="F1242" s="42"/>
      <c r="L1242" s="42"/>
      <c r="R1242" s="42"/>
    </row>
    <row r="1243" spans="6:18">
      <c r="F1243" s="42"/>
      <c r="L1243" s="42"/>
      <c r="R1243" s="42"/>
    </row>
    <row r="1244" spans="6:18">
      <c r="F1244" s="42"/>
      <c r="L1244" s="42"/>
      <c r="R1244" s="42"/>
    </row>
    <row r="1245" spans="6:18">
      <c r="F1245" s="42"/>
      <c r="L1245" s="42"/>
      <c r="R1245" s="42"/>
    </row>
    <row r="1246" spans="6:18">
      <c r="F1246" s="42"/>
      <c r="L1246" s="42"/>
      <c r="R1246" s="42"/>
    </row>
    <row r="1247" spans="6:18">
      <c r="F1247" s="42"/>
      <c r="L1247" s="42"/>
      <c r="R1247" s="42"/>
    </row>
    <row r="1248" spans="6:18">
      <c r="F1248" s="42"/>
      <c r="L1248" s="42"/>
      <c r="R1248" s="42"/>
    </row>
    <row r="1249" spans="6:18">
      <c r="F1249" s="42"/>
      <c r="L1249" s="42"/>
      <c r="R1249" s="42"/>
    </row>
    <row r="1250" spans="6:18">
      <c r="F1250" s="42"/>
      <c r="L1250" s="42"/>
      <c r="R1250" s="42"/>
    </row>
    <row r="1251" spans="6:18">
      <c r="F1251" s="42"/>
      <c r="L1251" s="42"/>
      <c r="R1251" s="42"/>
    </row>
    <row r="1252" spans="6:18">
      <c r="F1252" s="42"/>
      <c r="L1252" s="42"/>
      <c r="R1252" s="42"/>
    </row>
    <row r="1253" spans="6:18">
      <c r="F1253" s="42"/>
      <c r="L1253" s="42"/>
      <c r="R1253" s="42"/>
    </row>
    <row r="1254" spans="6:18">
      <c r="F1254" s="42"/>
      <c r="L1254" s="42"/>
      <c r="R1254" s="42"/>
    </row>
    <row r="1255" spans="6:18">
      <c r="F1255" s="42"/>
      <c r="L1255" s="42"/>
      <c r="R1255" s="42"/>
    </row>
    <row r="1256" spans="6:18">
      <c r="F1256" s="42"/>
      <c r="L1256" s="42"/>
      <c r="R1256" s="42"/>
    </row>
    <row r="1257" spans="6:18">
      <c r="F1257" s="42"/>
      <c r="L1257" s="42"/>
      <c r="R1257" s="42"/>
    </row>
    <row r="1258" spans="6:18">
      <c r="F1258" s="42"/>
      <c r="L1258" s="42"/>
      <c r="R1258" s="42"/>
    </row>
    <row r="1259" spans="6:18">
      <c r="F1259" s="42"/>
      <c r="L1259" s="42"/>
      <c r="R1259" s="42"/>
    </row>
    <row r="1260" spans="6:18">
      <c r="F1260" s="42"/>
      <c r="L1260" s="42"/>
      <c r="R1260" s="42"/>
    </row>
    <row r="1261" spans="6:18">
      <c r="F1261" s="42"/>
      <c r="L1261" s="42"/>
      <c r="R1261" s="42"/>
    </row>
    <row r="1262" spans="6:18">
      <c r="F1262" s="42"/>
      <c r="L1262" s="42"/>
      <c r="R1262" s="42"/>
    </row>
    <row r="1263" spans="6:18">
      <c r="F1263" s="42"/>
      <c r="L1263" s="42"/>
      <c r="R1263" s="42"/>
    </row>
    <row r="1264" spans="6:18">
      <c r="F1264" s="42"/>
      <c r="L1264" s="42"/>
      <c r="R1264" s="42"/>
    </row>
    <row r="1265" spans="6:18">
      <c r="F1265" s="42"/>
      <c r="L1265" s="42"/>
      <c r="R1265" s="42"/>
    </row>
    <row r="1266" spans="6:18">
      <c r="F1266" s="42"/>
      <c r="L1266" s="42"/>
      <c r="R1266" s="42"/>
    </row>
    <row r="1267" spans="6:18">
      <c r="F1267" s="42"/>
      <c r="L1267" s="42"/>
      <c r="R1267" s="42"/>
    </row>
    <row r="1268" spans="6:18">
      <c r="F1268" s="42"/>
      <c r="L1268" s="42"/>
      <c r="R1268" s="42"/>
    </row>
    <row r="1269" spans="6:18">
      <c r="F1269" s="42"/>
      <c r="L1269" s="42"/>
      <c r="R1269" s="42"/>
    </row>
    <row r="1270" spans="6:18">
      <c r="F1270" s="42"/>
      <c r="L1270" s="42"/>
      <c r="R1270" s="42"/>
    </row>
    <row r="1271" spans="6:18">
      <c r="F1271" s="42"/>
      <c r="L1271" s="42"/>
      <c r="R1271" s="42"/>
    </row>
    <row r="1272" spans="6:18">
      <c r="F1272" s="42"/>
      <c r="L1272" s="42"/>
      <c r="R1272" s="42"/>
    </row>
    <row r="1273" spans="6:18">
      <c r="F1273" s="42"/>
      <c r="L1273" s="42"/>
      <c r="R1273" s="42"/>
    </row>
    <row r="1274" spans="6:18">
      <c r="F1274" s="42"/>
      <c r="L1274" s="42"/>
      <c r="R1274" s="42"/>
    </row>
    <row r="1275" spans="6:18">
      <c r="F1275" s="42"/>
      <c r="L1275" s="42"/>
      <c r="R1275" s="42"/>
    </row>
    <row r="1276" spans="6:18">
      <c r="F1276" s="42"/>
      <c r="L1276" s="42"/>
      <c r="R1276" s="42"/>
    </row>
    <row r="1277" spans="6:18">
      <c r="F1277" s="42"/>
      <c r="L1277" s="42"/>
      <c r="R1277" s="42"/>
    </row>
    <row r="1278" spans="6:18">
      <c r="F1278" s="42"/>
      <c r="L1278" s="42"/>
      <c r="R1278" s="42"/>
    </row>
    <row r="1279" spans="6:18">
      <c r="F1279" s="42"/>
      <c r="L1279" s="42"/>
      <c r="R1279" s="42"/>
    </row>
    <row r="1280" spans="6:18">
      <c r="F1280" s="42"/>
      <c r="L1280" s="42"/>
      <c r="R1280" s="42"/>
    </row>
    <row r="1281" spans="6:18">
      <c r="F1281" s="42"/>
      <c r="L1281" s="42"/>
      <c r="R1281" s="42"/>
    </row>
    <row r="1282" spans="6:18">
      <c r="F1282" s="42"/>
      <c r="L1282" s="42"/>
      <c r="R1282" s="42"/>
    </row>
    <row r="1283" spans="6:18">
      <c r="F1283" s="42"/>
      <c r="L1283" s="42"/>
      <c r="R1283" s="42"/>
    </row>
    <row r="1284" spans="6:18">
      <c r="F1284" s="42"/>
      <c r="L1284" s="42"/>
      <c r="R1284" s="42"/>
    </row>
    <row r="1285" spans="6:18">
      <c r="F1285" s="42"/>
      <c r="L1285" s="42"/>
      <c r="R1285" s="42"/>
    </row>
    <row r="1286" spans="6:18">
      <c r="F1286" s="42"/>
      <c r="L1286" s="42"/>
      <c r="R1286" s="42"/>
    </row>
    <row r="1287" spans="6:18">
      <c r="F1287" s="42"/>
      <c r="L1287" s="42"/>
      <c r="R1287" s="42"/>
    </row>
    <row r="1288" spans="6:18">
      <c r="F1288" s="42"/>
      <c r="L1288" s="42"/>
      <c r="R1288" s="42"/>
    </row>
    <row r="1289" spans="6:18">
      <c r="F1289" s="42"/>
      <c r="L1289" s="42"/>
      <c r="R1289" s="42"/>
    </row>
    <row r="1290" spans="6:18">
      <c r="F1290" s="42"/>
      <c r="L1290" s="42"/>
      <c r="R1290" s="42"/>
    </row>
    <row r="1291" spans="6:18">
      <c r="F1291" s="42"/>
      <c r="L1291" s="42"/>
      <c r="R1291" s="42"/>
    </row>
    <row r="1292" spans="6:18">
      <c r="F1292" s="42"/>
      <c r="L1292" s="42"/>
      <c r="R1292" s="42"/>
    </row>
    <row r="1293" spans="6:18">
      <c r="F1293" s="42"/>
      <c r="L1293" s="42"/>
      <c r="R1293" s="42"/>
    </row>
    <row r="1294" spans="6:18">
      <c r="F1294" s="42"/>
      <c r="L1294" s="42"/>
      <c r="R1294" s="42"/>
    </row>
    <row r="1295" spans="6:18">
      <c r="F1295" s="42"/>
      <c r="L1295" s="42"/>
      <c r="R1295" s="42"/>
    </row>
    <row r="1296" spans="6:18">
      <c r="F1296" s="42"/>
      <c r="L1296" s="42"/>
      <c r="R1296" s="42"/>
    </row>
    <row r="1297" spans="6:18">
      <c r="F1297" s="42"/>
      <c r="L1297" s="42"/>
      <c r="R1297" s="42"/>
    </row>
    <row r="1298" spans="6:18">
      <c r="F1298" s="42"/>
      <c r="L1298" s="42"/>
      <c r="R1298" s="42"/>
    </row>
    <row r="1299" spans="6:18">
      <c r="F1299" s="42"/>
      <c r="L1299" s="42"/>
      <c r="R1299" s="42"/>
    </row>
    <row r="1300" spans="6:18">
      <c r="F1300" s="42"/>
      <c r="L1300" s="42"/>
      <c r="R1300" s="42"/>
    </row>
    <row r="1301" spans="6:18">
      <c r="F1301" s="42"/>
      <c r="L1301" s="42"/>
      <c r="R1301" s="42"/>
    </row>
    <row r="1302" spans="6:18">
      <c r="F1302" s="42"/>
      <c r="L1302" s="42"/>
      <c r="R1302" s="42"/>
    </row>
    <row r="1303" spans="6:18">
      <c r="F1303" s="42"/>
      <c r="L1303" s="42"/>
      <c r="R1303" s="42"/>
    </row>
    <row r="1304" spans="6:18">
      <c r="F1304" s="42"/>
      <c r="L1304" s="42"/>
      <c r="R1304" s="42"/>
    </row>
    <row r="1305" spans="6:18">
      <c r="F1305" s="42"/>
      <c r="L1305" s="42"/>
      <c r="R1305" s="42"/>
    </row>
    <row r="1306" spans="6:18">
      <c r="F1306" s="42"/>
      <c r="L1306" s="42"/>
      <c r="R1306" s="42"/>
    </row>
    <row r="1307" spans="6:18">
      <c r="F1307" s="42"/>
      <c r="L1307" s="42"/>
      <c r="R1307" s="42"/>
    </row>
    <row r="1308" spans="6:18">
      <c r="F1308" s="42"/>
      <c r="L1308" s="42"/>
      <c r="R1308" s="42"/>
    </row>
    <row r="1309" spans="6:18">
      <c r="F1309" s="42"/>
      <c r="L1309" s="42"/>
      <c r="R1309" s="42"/>
    </row>
    <row r="1310" spans="6:18">
      <c r="F1310" s="42"/>
      <c r="L1310" s="42"/>
      <c r="R1310" s="42"/>
    </row>
    <row r="1311" spans="6:18">
      <c r="F1311" s="42"/>
      <c r="L1311" s="42"/>
      <c r="R1311" s="42"/>
    </row>
    <row r="1312" spans="6:18">
      <c r="F1312" s="42"/>
      <c r="L1312" s="42"/>
      <c r="R1312" s="42"/>
    </row>
    <row r="1313" spans="6:18">
      <c r="F1313" s="42"/>
      <c r="L1313" s="42"/>
      <c r="R1313" s="42"/>
    </row>
    <row r="1314" spans="6:18">
      <c r="F1314" s="42"/>
      <c r="L1314" s="42"/>
      <c r="R1314" s="42"/>
    </row>
    <row r="1315" spans="6:18">
      <c r="F1315" s="42"/>
      <c r="L1315" s="42"/>
      <c r="R1315" s="42"/>
    </row>
    <row r="1316" spans="6:18">
      <c r="F1316" s="42"/>
      <c r="L1316" s="42"/>
      <c r="R1316" s="42"/>
    </row>
    <row r="1317" spans="6:18">
      <c r="F1317" s="42"/>
      <c r="L1317" s="42"/>
      <c r="R1317" s="42"/>
    </row>
    <row r="1318" spans="6:18">
      <c r="F1318" s="42"/>
      <c r="L1318" s="42"/>
      <c r="R1318" s="42"/>
    </row>
    <row r="1319" spans="6:18">
      <c r="F1319" s="42"/>
      <c r="L1319" s="42"/>
      <c r="R1319" s="42"/>
    </row>
    <row r="1320" spans="6:18">
      <c r="F1320" s="42"/>
      <c r="L1320" s="42"/>
      <c r="R1320" s="42"/>
    </row>
    <row r="1321" spans="6:18">
      <c r="F1321" s="42"/>
      <c r="L1321" s="42"/>
      <c r="R1321" s="42"/>
    </row>
    <row r="1322" spans="6:18">
      <c r="F1322" s="42"/>
      <c r="L1322" s="42"/>
      <c r="R1322" s="42"/>
    </row>
    <row r="1323" spans="6:18">
      <c r="F1323" s="42"/>
      <c r="L1323" s="42"/>
      <c r="R1323" s="42"/>
    </row>
    <row r="1324" spans="6:18">
      <c r="F1324" s="42"/>
      <c r="L1324" s="42"/>
      <c r="R1324" s="42"/>
    </row>
    <row r="1325" spans="6:18">
      <c r="F1325" s="42"/>
      <c r="L1325" s="42"/>
      <c r="R1325" s="42"/>
    </row>
    <row r="1326" spans="6:18">
      <c r="F1326" s="42"/>
      <c r="L1326" s="42"/>
      <c r="R1326" s="42"/>
    </row>
    <row r="1327" spans="6:18">
      <c r="F1327" s="42"/>
      <c r="L1327" s="42"/>
      <c r="R1327" s="42"/>
    </row>
    <row r="1328" spans="6:18">
      <c r="F1328" s="42"/>
      <c r="L1328" s="42"/>
      <c r="R1328" s="42"/>
    </row>
    <row r="1329" spans="6:18">
      <c r="F1329" s="42"/>
      <c r="L1329" s="42"/>
      <c r="R1329" s="42"/>
    </row>
    <row r="1330" spans="6:18">
      <c r="F1330" s="42"/>
      <c r="L1330" s="42"/>
      <c r="R1330" s="42"/>
    </row>
    <row r="1331" spans="6:18">
      <c r="F1331" s="42"/>
      <c r="L1331" s="42"/>
      <c r="R1331" s="42"/>
    </row>
    <row r="1332" spans="6:18">
      <c r="F1332" s="42"/>
      <c r="L1332" s="42"/>
      <c r="R1332" s="42"/>
    </row>
    <row r="1333" spans="6:18">
      <c r="F1333" s="42"/>
      <c r="L1333" s="42"/>
      <c r="R1333" s="42"/>
    </row>
    <row r="1334" spans="6:18">
      <c r="F1334" s="42"/>
      <c r="L1334" s="42"/>
      <c r="R1334" s="42"/>
    </row>
    <row r="1335" spans="6:18">
      <c r="F1335" s="42"/>
      <c r="L1335" s="42"/>
      <c r="R1335" s="42"/>
    </row>
    <row r="1336" spans="6:18">
      <c r="F1336" s="42"/>
      <c r="L1336" s="42"/>
      <c r="R1336" s="42"/>
    </row>
    <row r="1337" spans="6:18">
      <c r="F1337" s="42"/>
      <c r="L1337" s="42"/>
      <c r="R1337" s="42"/>
    </row>
    <row r="1338" spans="6:18">
      <c r="F1338" s="42"/>
      <c r="L1338" s="42"/>
      <c r="R1338" s="42"/>
    </row>
    <row r="1339" spans="6:18">
      <c r="F1339" s="42"/>
      <c r="L1339" s="42"/>
      <c r="R1339" s="42"/>
    </row>
    <row r="1340" spans="6:18">
      <c r="F1340" s="42"/>
      <c r="L1340" s="42"/>
      <c r="R1340" s="42"/>
    </row>
    <row r="1341" spans="6:18">
      <c r="F1341" s="42"/>
      <c r="L1341" s="42"/>
      <c r="R1341" s="42"/>
    </row>
    <row r="1342" spans="6:18">
      <c r="F1342" s="42"/>
      <c r="L1342" s="42"/>
      <c r="R1342" s="42"/>
    </row>
    <row r="1343" spans="6:18">
      <c r="F1343" s="42"/>
      <c r="L1343" s="42"/>
      <c r="R1343" s="42"/>
    </row>
    <row r="1344" spans="6:18">
      <c r="F1344" s="42"/>
      <c r="L1344" s="42"/>
      <c r="R1344" s="42"/>
    </row>
    <row r="1345" spans="6:18">
      <c r="F1345" s="42"/>
      <c r="L1345" s="42"/>
      <c r="R1345" s="42"/>
    </row>
    <row r="1346" spans="6:18">
      <c r="F1346" s="42"/>
      <c r="L1346" s="42"/>
      <c r="R1346" s="42"/>
    </row>
    <row r="1347" spans="6:18">
      <c r="F1347" s="42"/>
      <c r="L1347" s="42"/>
      <c r="R1347" s="42"/>
    </row>
    <row r="1348" spans="6:18">
      <c r="F1348" s="42"/>
      <c r="L1348" s="42"/>
      <c r="R1348" s="42"/>
    </row>
    <row r="1349" spans="6:18">
      <c r="F1349" s="42"/>
      <c r="L1349" s="42"/>
      <c r="R1349" s="42"/>
    </row>
    <row r="1350" spans="6:18">
      <c r="F1350" s="42"/>
      <c r="L1350" s="42"/>
      <c r="R1350" s="42"/>
    </row>
    <row r="1351" spans="6:18">
      <c r="F1351" s="42"/>
      <c r="L1351" s="42"/>
      <c r="R1351" s="42"/>
    </row>
    <row r="1352" spans="6:18">
      <c r="F1352" s="42"/>
      <c r="L1352" s="42"/>
      <c r="R1352" s="42"/>
    </row>
    <row r="1353" spans="6:18">
      <c r="F1353" s="42"/>
      <c r="L1353" s="42"/>
      <c r="R1353" s="42"/>
    </row>
    <row r="1354" spans="6:18">
      <c r="F1354" s="42"/>
      <c r="L1354" s="42"/>
      <c r="R1354" s="42"/>
    </row>
    <row r="1355" spans="6:18">
      <c r="F1355" s="42"/>
      <c r="L1355" s="42"/>
      <c r="R1355" s="42"/>
    </row>
    <row r="1356" spans="6:18">
      <c r="F1356" s="42"/>
      <c r="L1356" s="42"/>
      <c r="R1356" s="42"/>
    </row>
    <row r="1357" spans="6:18">
      <c r="F1357" s="42"/>
      <c r="L1357" s="42"/>
      <c r="R1357" s="42"/>
    </row>
    <row r="1358" spans="6:18">
      <c r="F1358" s="42"/>
      <c r="L1358" s="42"/>
      <c r="R1358" s="42"/>
    </row>
    <row r="1359" spans="6:18">
      <c r="F1359" s="42"/>
      <c r="L1359" s="42"/>
      <c r="R1359" s="42"/>
    </row>
    <row r="1360" spans="6:18">
      <c r="F1360" s="42"/>
      <c r="L1360" s="42"/>
      <c r="R1360" s="42"/>
    </row>
    <row r="1361" spans="6:18">
      <c r="F1361" s="42"/>
      <c r="L1361" s="42"/>
      <c r="R1361" s="42"/>
    </row>
    <row r="1362" spans="6:18">
      <c r="F1362" s="42"/>
      <c r="L1362" s="42"/>
      <c r="R1362" s="42"/>
    </row>
    <row r="1363" spans="6:18">
      <c r="F1363" s="42"/>
      <c r="L1363" s="42"/>
      <c r="R1363" s="42"/>
    </row>
    <row r="1364" spans="6:18">
      <c r="F1364" s="42"/>
      <c r="L1364" s="42"/>
      <c r="R1364" s="42"/>
    </row>
    <row r="1365" spans="6:18">
      <c r="F1365" s="42"/>
      <c r="L1365" s="42"/>
      <c r="R1365" s="42"/>
    </row>
    <row r="1366" spans="6:18">
      <c r="F1366" s="42"/>
      <c r="L1366" s="42"/>
      <c r="R1366" s="42"/>
    </row>
    <row r="1367" spans="6:18">
      <c r="F1367" s="42"/>
      <c r="L1367" s="42"/>
      <c r="R1367" s="42"/>
    </row>
    <row r="1368" spans="6:18">
      <c r="F1368" s="42"/>
      <c r="L1368" s="42"/>
      <c r="R1368" s="42"/>
    </row>
    <row r="1369" spans="6:18">
      <c r="F1369" s="42"/>
      <c r="L1369" s="42"/>
      <c r="R1369" s="42"/>
    </row>
    <row r="1370" spans="6:18">
      <c r="F1370" s="42"/>
      <c r="L1370" s="42"/>
      <c r="R1370" s="42"/>
    </row>
    <row r="1371" spans="6:18">
      <c r="F1371" s="42"/>
      <c r="L1371" s="42"/>
      <c r="R1371" s="42"/>
    </row>
    <row r="1372" spans="6:18">
      <c r="F1372" s="42"/>
      <c r="L1372" s="42"/>
      <c r="R1372" s="42"/>
    </row>
    <row r="1373" spans="6:18">
      <c r="F1373" s="42"/>
      <c r="L1373" s="42"/>
      <c r="R1373" s="42"/>
    </row>
    <row r="1374" spans="6:18">
      <c r="F1374" s="42"/>
      <c r="L1374" s="42"/>
      <c r="R1374" s="42"/>
    </row>
    <row r="1375" spans="6:18">
      <c r="F1375" s="42"/>
      <c r="L1375" s="42"/>
      <c r="R1375" s="42"/>
    </row>
    <row r="1376" spans="6:18">
      <c r="F1376" s="42"/>
      <c r="L1376" s="42"/>
      <c r="R1376" s="42"/>
    </row>
    <row r="1377" spans="6:18">
      <c r="F1377" s="42"/>
      <c r="L1377" s="42"/>
      <c r="R1377" s="42"/>
    </row>
    <row r="1378" spans="6:18">
      <c r="F1378" s="42"/>
      <c r="L1378" s="42"/>
      <c r="R1378" s="42"/>
    </row>
    <row r="1379" spans="6:18">
      <c r="F1379" s="42"/>
      <c r="L1379" s="42"/>
      <c r="R1379" s="42"/>
    </row>
    <row r="1380" spans="6:18">
      <c r="F1380" s="42"/>
      <c r="L1380" s="42"/>
      <c r="R1380" s="42"/>
    </row>
    <row r="1381" spans="6:18">
      <c r="F1381" s="42"/>
      <c r="L1381" s="42"/>
      <c r="R1381" s="42"/>
    </row>
    <row r="1382" spans="6:18">
      <c r="F1382" s="42"/>
      <c r="L1382" s="42"/>
      <c r="R1382" s="42"/>
    </row>
    <row r="1383" spans="6:18">
      <c r="F1383" s="42"/>
      <c r="L1383" s="42"/>
      <c r="R1383" s="42"/>
    </row>
    <row r="1384" spans="6:18">
      <c r="F1384" s="42"/>
      <c r="L1384" s="42"/>
      <c r="R1384" s="42"/>
    </row>
    <row r="1385" spans="6:18">
      <c r="F1385" s="42"/>
      <c r="L1385" s="42"/>
      <c r="R1385" s="42"/>
    </row>
    <row r="1386" spans="6:18">
      <c r="F1386" s="42"/>
      <c r="L1386" s="42"/>
      <c r="R1386" s="42"/>
    </row>
    <row r="1387" spans="6:18">
      <c r="F1387" s="42"/>
      <c r="L1387" s="42"/>
      <c r="R1387" s="42"/>
    </row>
    <row r="1388" spans="6:18">
      <c r="F1388" s="42"/>
      <c r="L1388" s="42"/>
      <c r="R1388" s="42"/>
    </row>
    <row r="1389" spans="6:18">
      <c r="F1389" s="42"/>
      <c r="L1389" s="42"/>
      <c r="R1389" s="42"/>
    </row>
    <row r="1390" spans="6:18">
      <c r="F1390" s="42"/>
      <c r="L1390" s="42"/>
      <c r="R1390" s="42"/>
    </row>
    <row r="1391" spans="6:18">
      <c r="F1391" s="42"/>
      <c r="L1391" s="42"/>
      <c r="R1391" s="42"/>
    </row>
    <row r="1392" spans="6:18">
      <c r="F1392" s="42"/>
      <c r="L1392" s="42"/>
      <c r="R1392" s="42"/>
    </row>
    <row r="1393" spans="6:18">
      <c r="F1393" s="42"/>
      <c r="L1393" s="42"/>
      <c r="R1393" s="42"/>
    </row>
    <row r="1394" spans="6:18">
      <c r="F1394" s="42"/>
      <c r="L1394" s="42"/>
      <c r="R1394" s="42"/>
    </row>
    <row r="1395" spans="6:18">
      <c r="F1395" s="42"/>
      <c r="L1395" s="42"/>
      <c r="R1395" s="42"/>
    </row>
    <row r="1396" spans="6:18">
      <c r="F1396" s="42"/>
      <c r="L1396" s="42"/>
      <c r="R1396" s="42"/>
    </row>
    <row r="1397" spans="6:18">
      <c r="F1397" s="42"/>
      <c r="L1397" s="42"/>
      <c r="R1397" s="42"/>
    </row>
    <row r="1398" spans="6:18">
      <c r="F1398" s="42"/>
      <c r="L1398" s="42"/>
      <c r="R1398" s="42"/>
    </row>
    <row r="1399" spans="6:18">
      <c r="F1399" s="42"/>
      <c r="L1399" s="42"/>
      <c r="R1399" s="42"/>
    </row>
    <row r="1400" spans="6:18">
      <c r="F1400" s="42"/>
      <c r="L1400" s="42"/>
      <c r="R1400" s="42"/>
    </row>
    <row r="1401" spans="6:18">
      <c r="F1401" s="42"/>
      <c r="L1401" s="42"/>
      <c r="R1401" s="42"/>
    </row>
    <row r="1402" spans="6:18">
      <c r="F1402" s="42"/>
      <c r="L1402" s="42"/>
      <c r="R1402" s="42"/>
    </row>
    <row r="1403" spans="6:18">
      <c r="F1403" s="42"/>
      <c r="L1403" s="42"/>
      <c r="R1403" s="42"/>
    </row>
    <row r="1404" spans="6:18">
      <c r="F1404" s="42"/>
      <c r="L1404" s="42"/>
      <c r="R1404" s="42"/>
    </row>
    <row r="1405" spans="6:18">
      <c r="F1405" s="42"/>
      <c r="L1405" s="42"/>
      <c r="R1405" s="42"/>
    </row>
    <row r="1406" spans="6:18">
      <c r="F1406" s="42"/>
      <c r="L1406" s="42"/>
      <c r="R1406" s="42"/>
    </row>
    <row r="1407" spans="6:18">
      <c r="F1407" s="42"/>
      <c r="L1407" s="42"/>
      <c r="R1407" s="42"/>
    </row>
    <row r="1408" spans="6:18">
      <c r="F1408" s="42"/>
      <c r="L1408" s="42"/>
      <c r="R1408" s="42"/>
    </row>
    <row r="1409" spans="6:18">
      <c r="F1409" s="42"/>
      <c r="L1409" s="42"/>
      <c r="R1409" s="42"/>
    </row>
    <row r="1410" spans="6:18">
      <c r="F1410" s="42"/>
      <c r="L1410" s="42"/>
      <c r="R1410" s="42"/>
    </row>
    <row r="1411" spans="6:18">
      <c r="F1411" s="42"/>
      <c r="L1411" s="42"/>
      <c r="R1411" s="42"/>
    </row>
    <row r="1412" spans="6:18">
      <c r="F1412" s="42"/>
      <c r="L1412" s="42"/>
      <c r="R1412" s="42"/>
    </row>
    <row r="1413" spans="6:18">
      <c r="F1413" s="42"/>
      <c r="L1413" s="42"/>
      <c r="R1413" s="42"/>
    </row>
    <row r="1414" spans="6:18">
      <c r="F1414" s="42"/>
      <c r="L1414" s="42"/>
      <c r="R1414" s="42"/>
    </row>
    <row r="1415" spans="6:18">
      <c r="F1415" s="42"/>
      <c r="L1415" s="42"/>
      <c r="R1415" s="42"/>
    </row>
    <row r="1416" spans="6:18">
      <c r="F1416" s="42"/>
      <c r="L1416" s="42"/>
      <c r="R1416" s="42"/>
    </row>
    <row r="1417" spans="6:18">
      <c r="F1417" s="42"/>
      <c r="L1417" s="42"/>
      <c r="R1417" s="42"/>
    </row>
    <row r="1418" spans="6:18">
      <c r="F1418" s="42"/>
      <c r="L1418" s="42"/>
      <c r="R1418" s="42"/>
    </row>
    <row r="1419" spans="6:18">
      <c r="F1419" s="42"/>
      <c r="L1419" s="42"/>
      <c r="R1419" s="42"/>
    </row>
    <row r="1420" spans="6:18">
      <c r="F1420" s="42"/>
      <c r="L1420" s="42"/>
      <c r="R1420" s="42"/>
    </row>
    <row r="1421" spans="6:18">
      <c r="F1421" s="42"/>
      <c r="L1421" s="42"/>
      <c r="R1421" s="42"/>
    </row>
    <row r="1422" spans="6:18">
      <c r="F1422" s="42"/>
      <c r="L1422" s="42"/>
      <c r="R1422" s="42"/>
    </row>
    <row r="1423" spans="6:18">
      <c r="F1423" s="42"/>
      <c r="L1423" s="42"/>
      <c r="R1423" s="42"/>
    </row>
    <row r="1424" spans="6:18">
      <c r="F1424" s="42"/>
      <c r="L1424" s="42"/>
      <c r="R1424" s="42"/>
    </row>
    <row r="1425" spans="6:18">
      <c r="F1425" s="42"/>
      <c r="L1425" s="42"/>
      <c r="R1425" s="42"/>
    </row>
  </sheetData>
  <mergeCells count="150">
    <mergeCell ref="B228:D228"/>
    <mergeCell ref="B234:D234"/>
    <mergeCell ref="C241:C245"/>
    <mergeCell ref="B241:B245"/>
    <mergeCell ref="C247:C251"/>
    <mergeCell ref="B247:B251"/>
    <mergeCell ref="C253:C257"/>
    <mergeCell ref="B253:B257"/>
    <mergeCell ref="C259:C263"/>
    <mergeCell ref="B259:B263"/>
    <mergeCell ref="B246:D246"/>
    <mergeCell ref="B252:D252"/>
    <mergeCell ref="B258:D258"/>
    <mergeCell ref="B137:D137"/>
    <mergeCell ref="C193:C197"/>
    <mergeCell ref="B193:B197"/>
    <mergeCell ref="C199:C203"/>
    <mergeCell ref="B199:B203"/>
    <mergeCell ref="B198:D198"/>
    <mergeCell ref="C156:C160"/>
    <mergeCell ref="B156:B160"/>
    <mergeCell ref="C150:C154"/>
    <mergeCell ref="B150:B154"/>
    <mergeCell ref="C132:C136"/>
    <mergeCell ref="B132:B136"/>
    <mergeCell ref="C138:C142"/>
    <mergeCell ref="B138:B142"/>
    <mergeCell ref="C144:C148"/>
    <mergeCell ref="B144:B148"/>
    <mergeCell ref="C186:C190"/>
    <mergeCell ref="B186:B190"/>
    <mergeCell ref="C180:C184"/>
    <mergeCell ref="B180:B184"/>
    <mergeCell ref="C174:C178"/>
    <mergeCell ref="B174:B178"/>
    <mergeCell ref="C168:C172"/>
    <mergeCell ref="B168:B172"/>
    <mergeCell ref="C162:C166"/>
    <mergeCell ref="B162:B166"/>
    <mergeCell ref="B185:D185"/>
    <mergeCell ref="B179:D179"/>
    <mergeCell ref="B173:D173"/>
    <mergeCell ref="B167:D167"/>
    <mergeCell ref="B161:D161"/>
    <mergeCell ref="B155:D155"/>
    <mergeCell ref="B149:D149"/>
    <mergeCell ref="B143:D143"/>
    <mergeCell ref="B41:B45"/>
    <mergeCell ref="B47:B51"/>
    <mergeCell ref="B52:D52"/>
    <mergeCell ref="B46:D46"/>
    <mergeCell ref="B40:D40"/>
    <mergeCell ref="B35:D35"/>
    <mergeCell ref="B29:D29"/>
    <mergeCell ref="B58:D58"/>
    <mergeCell ref="B59:B63"/>
    <mergeCell ref="B53:B57"/>
    <mergeCell ref="C53:C57"/>
    <mergeCell ref="C47:C51"/>
    <mergeCell ref="C41:C45"/>
    <mergeCell ref="C83:C87"/>
    <mergeCell ref="B83:B87"/>
    <mergeCell ref="B82:D82"/>
    <mergeCell ref="C77:C81"/>
    <mergeCell ref="B77:B81"/>
    <mergeCell ref="B76:D76"/>
    <mergeCell ref="C71:C75"/>
    <mergeCell ref="B71:B75"/>
    <mergeCell ref="B70:D70"/>
    <mergeCell ref="C113:C117"/>
    <mergeCell ref="C107:C111"/>
    <mergeCell ref="B107:B111"/>
    <mergeCell ref="C101:C105"/>
    <mergeCell ref="B101:B105"/>
    <mergeCell ref="B95:B99"/>
    <mergeCell ref="C95:C99"/>
    <mergeCell ref="B89:B93"/>
    <mergeCell ref="C89:C93"/>
    <mergeCell ref="B131:C131"/>
    <mergeCell ref="B192:C192"/>
    <mergeCell ref="B277:C277"/>
    <mergeCell ref="B278:C278"/>
    <mergeCell ref="B11:D11"/>
    <mergeCell ref="B6:B10"/>
    <mergeCell ref="C6:C10"/>
    <mergeCell ref="B17:D17"/>
    <mergeCell ref="B12:B16"/>
    <mergeCell ref="C12:C16"/>
    <mergeCell ref="B130:D130"/>
    <mergeCell ref="B124:D124"/>
    <mergeCell ref="B118:D118"/>
    <mergeCell ref="B112:D112"/>
    <mergeCell ref="B106:D106"/>
    <mergeCell ref="B100:D100"/>
    <mergeCell ref="B94:D94"/>
    <mergeCell ref="B88:D88"/>
    <mergeCell ref="B125:B129"/>
    <mergeCell ref="C125:C129"/>
    <mergeCell ref="B119:B123"/>
    <mergeCell ref="C119:C123"/>
    <mergeCell ref="B113:B117"/>
    <mergeCell ref="C265:C269"/>
    <mergeCell ref="B265:B269"/>
    <mergeCell ref="C271:C275"/>
    <mergeCell ref="B271:B275"/>
    <mergeCell ref="B276:D276"/>
    <mergeCell ref="B270:D270"/>
    <mergeCell ref="B264:D264"/>
    <mergeCell ref="B240:D240"/>
    <mergeCell ref="B191:D191"/>
    <mergeCell ref="C205:C209"/>
    <mergeCell ref="B205:B209"/>
    <mergeCell ref="B204:D204"/>
    <mergeCell ref="B210:D210"/>
    <mergeCell ref="C211:C215"/>
    <mergeCell ref="B211:B215"/>
    <mergeCell ref="C217:C221"/>
    <mergeCell ref="B217:B221"/>
    <mergeCell ref="C223:C227"/>
    <mergeCell ref="C229:C233"/>
    <mergeCell ref="B229:B233"/>
    <mergeCell ref="C235:C239"/>
    <mergeCell ref="B235:B239"/>
    <mergeCell ref="B223:B227"/>
    <mergeCell ref="B216:D216"/>
    <mergeCell ref="B222:D222"/>
    <mergeCell ref="B64:D64"/>
    <mergeCell ref="C65:C69"/>
    <mergeCell ref="B65:B69"/>
    <mergeCell ref="A2:W2"/>
    <mergeCell ref="T3:W3"/>
    <mergeCell ref="G4:J4"/>
    <mergeCell ref="A4:A5"/>
    <mergeCell ref="C4:C5"/>
    <mergeCell ref="K4:K5"/>
    <mergeCell ref="E4:E5"/>
    <mergeCell ref="W4:W5"/>
    <mergeCell ref="Q4:Q5"/>
    <mergeCell ref="M4:P4"/>
    <mergeCell ref="S4:V4"/>
    <mergeCell ref="B23:D23"/>
    <mergeCell ref="B18:B22"/>
    <mergeCell ref="C18:C22"/>
    <mergeCell ref="C24:C28"/>
    <mergeCell ref="B24:B28"/>
    <mergeCell ref="B30:B34"/>
    <mergeCell ref="C30:C34"/>
    <mergeCell ref="C59:C63"/>
    <mergeCell ref="C36:C39"/>
    <mergeCell ref="B36:B39"/>
  </mergeCells>
  <pageMargins left="0.7" right="0.7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61"/>
  <sheetViews>
    <sheetView zoomScale="70" zoomScaleNormal="70" workbookViewId="0">
      <pane xSplit="7" ySplit="6" topLeftCell="H7" activePane="bottomRight" state="frozen"/>
      <selection pane="topRight" activeCell="H1" sqref="H1"/>
      <selection pane="bottomLeft" activeCell="A6" sqref="A6"/>
      <selection pane="bottomRight" activeCell="A3" sqref="A3"/>
    </sheetView>
  </sheetViews>
  <sheetFormatPr defaultRowHeight="12.75"/>
  <cols>
    <col min="1" max="1" width="5.28515625" style="23" customWidth="1"/>
    <col min="2" max="2" width="17.5703125" style="24" customWidth="1"/>
    <col min="3" max="3" width="4" style="2" bestFit="1" customWidth="1"/>
    <col min="4" max="4" width="16.5703125" style="31" customWidth="1"/>
    <col min="5" max="5" width="7.7109375" style="2" bestFit="1" customWidth="1"/>
    <col min="6" max="6" width="13" style="145" bestFit="1" customWidth="1"/>
    <col min="7" max="7" width="13.140625" style="45" bestFit="1" customWidth="1"/>
    <col min="8" max="8" width="8.85546875" style="157" bestFit="1" customWidth="1"/>
    <col min="9" max="10" width="6.7109375" style="157" bestFit="1" customWidth="1"/>
    <col min="11" max="11" width="11.140625" style="157" customWidth="1"/>
    <col min="12" max="12" width="7.5703125" style="157" customWidth="1"/>
    <col min="13" max="13" width="11" style="157" customWidth="1"/>
    <col min="14" max="14" width="13.140625" style="157" bestFit="1" customWidth="1"/>
    <col min="15" max="15" width="8.28515625" style="157" bestFit="1" customWidth="1"/>
    <col min="16" max="16" width="7.28515625" style="157" customWidth="1"/>
    <col min="17" max="17" width="11.140625" style="157" bestFit="1" customWidth="1"/>
    <col min="18" max="18" width="10.7109375" style="157" customWidth="1"/>
    <col min="19" max="19" width="10.85546875" style="157" customWidth="1"/>
    <col min="20" max="20" width="10.42578125" style="157" customWidth="1"/>
    <col min="21" max="21" width="12.28515625" style="157" customWidth="1"/>
    <col min="22" max="22" width="13.28515625" style="157" customWidth="1"/>
    <col min="23" max="23" width="40.28515625" style="57" customWidth="1"/>
    <col min="24" max="55" width="9.140625" style="190"/>
    <col min="56" max="189" width="9.140625" style="22"/>
    <col min="190" max="190" width="5" style="22" customWidth="1"/>
    <col min="191" max="191" width="25.28515625" style="22" customWidth="1"/>
    <col min="192" max="192" width="15" style="22" customWidth="1"/>
    <col min="193" max="193" width="14.5703125" style="22" customWidth="1"/>
    <col min="194" max="194" width="11.28515625" style="22" customWidth="1"/>
    <col min="195" max="195" width="14.5703125" style="22" customWidth="1"/>
    <col min="196" max="196" width="11.7109375" style="22" customWidth="1"/>
    <col min="197" max="197" width="12.85546875" style="22" customWidth="1"/>
    <col min="198" max="198" width="19" style="22" customWidth="1"/>
    <col min="199" max="199" width="13" style="22" customWidth="1"/>
    <col min="200" max="200" width="13.28515625" style="22" customWidth="1"/>
    <col min="201" max="201" width="11.28515625" style="22" bestFit="1" customWidth="1"/>
    <col min="202" max="202" width="14.28515625" style="22" customWidth="1"/>
    <col min="203" max="203" width="14" style="22" customWidth="1"/>
    <col min="204" max="204" width="13.42578125" style="22" customWidth="1"/>
    <col min="205" max="205" width="11.85546875" style="22" customWidth="1"/>
    <col min="206" max="206" width="14.7109375" style="22" customWidth="1"/>
    <col min="207" max="207" width="17.28515625" style="22" customWidth="1"/>
    <col min="208" max="208" width="11.28515625" style="22" customWidth="1"/>
    <col min="209" max="209" width="10.28515625" style="22" customWidth="1"/>
    <col min="210" max="210" width="27.42578125" style="22" customWidth="1"/>
    <col min="211" max="211" width="15" style="22" customWidth="1"/>
    <col min="212" max="212" width="12" style="22" customWidth="1"/>
    <col min="213" max="445" width="9.140625" style="22"/>
    <col min="446" max="446" width="5" style="22" customWidth="1"/>
    <col min="447" max="447" width="25.28515625" style="22" customWidth="1"/>
    <col min="448" max="448" width="15" style="22" customWidth="1"/>
    <col min="449" max="449" width="14.5703125" style="22" customWidth="1"/>
    <col min="450" max="450" width="11.28515625" style="22" customWidth="1"/>
    <col min="451" max="451" width="14.5703125" style="22" customWidth="1"/>
    <col min="452" max="452" width="11.7109375" style="22" customWidth="1"/>
    <col min="453" max="453" width="12.85546875" style="22" customWidth="1"/>
    <col min="454" max="454" width="19" style="22" customWidth="1"/>
    <col min="455" max="455" width="13" style="22" customWidth="1"/>
    <col min="456" max="456" width="13.28515625" style="22" customWidth="1"/>
    <col min="457" max="457" width="11.28515625" style="22" bestFit="1" customWidth="1"/>
    <col min="458" max="458" width="14.28515625" style="22" customWidth="1"/>
    <col min="459" max="459" width="14" style="22" customWidth="1"/>
    <col min="460" max="460" width="13.42578125" style="22" customWidth="1"/>
    <col min="461" max="461" width="11.85546875" style="22" customWidth="1"/>
    <col min="462" max="462" width="14.7109375" style="22" customWidth="1"/>
    <col min="463" max="463" width="17.28515625" style="22" customWidth="1"/>
    <col min="464" max="464" width="11.28515625" style="22" customWidth="1"/>
    <col min="465" max="465" width="10.28515625" style="22" customWidth="1"/>
    <col min="466" max="466" width="27.42578125" style="22" customWidth="1"/>
    <col min="467" max="467" width="15" style="22" customWidth="1"/>
    <col min="468" max="468" width="12" style="22" customWidth="1"/>
    <col min="469" max="701" width="9.140625" style="22"/>
    <col min="702" max="702" width="5" style="22" customWidth="1"/>
    <col min="703" max="703" width="25.28515625" style="22" customWidth="1"/>
    <col min="704" max="704" width="15" style="22" customWidth="1"/>
    <col min="705" max="705" width="14.5703125" style="22" customWidth="1"/>
    <col min="706" max="706" width="11.28515625" style="22" customWidth="1"/>
    <col min="707" max="707" width="14.5703125" style="22" customWidth="1"/>
    <col min="708" max="708" width="11.7109375" style="22" customWidth="1"/>
    <col min="709" max="709" width="12.85546875" style="22" customWidth="1"/>
    <col min="710" max="710" width="19" style="22" customWidth="1"/>
    <col min="711" max="711" width="13" style="22" customWidth="1"/>
    <col min="712" max="712" width="13.28515625" style="22" customWidth="1"/>
    <col min="713" max="713" width="11.28515625" style="22" bestFit="1" customWidth="1"/>
    <col min="714" max="714" width="14.28515625" style="22" customWidth="1"/>
    <col min="715" max="715" width="14" style="22" customWidth="1"/>
    <col min="716" max="716" width="13.42578125" style="22" customWidth="1"/>
    <col min="717" max="717" width="11.85546875" style="22" customWidth="1"/>
    <col min="718" max="718" width="14.7109375" style="22" customWidth="1"/>
    <col min="719" max="719" width="17.28515625" style="22" customWidth="1"/>
    <col min="720" max="720" width="11.28515625" style="22" customWidth="1"/>
    <col min="721" max="721" width="10.28515625" style="22" customWidth="1"/>
    <col min="722" max="722" width="27.42578125" style="22" customWidth="1"/>
    <col min="723" max="723" width="15" style="22" customWidth="1"/>
    <col min="724" max="724" width="12" style="22" customWidth="1"/>
    <col min="725" max="957" width="9.140625" style="22"/>
    <col min="958" max="958" width="5" style="22" customWidth="1"/>
    <col min="959" max="959" width="25.28515625" style="22" customWidth="1"/>
    <col min="960" max="960" width="15" style="22" customWidth="1"/>
    <col min="961" max="961" width="14.5703125" style="22" customWidth="1"/>
    <col min="962" max="962" width="11.28515625" style="22" customWidth="1"/>
    <col min="963" max="963" width="14.5703125" style="22" customWidth="1"/>
    <col min="964" max="964" width="11.7109375" style="22" customWidth="1"/>
    <col min="965" max="965" width="12.85546875" style="22" customWidth="1"/>
    <col min="966" max="966" width="19" style="22" customWidth="1"/>
    <col min="967" max="967" width="13" style="22" customWidth="1"/>
    <col min="968" max="968" width="13.28515625" style="22" customWidth="1"/>
    <col min="969" max="969" width="11.28515625" style="22" bestFit="1" customWidth="1"/>
    <col min="970" max="970" width="14.28515625" style="22" customWidth="1"/>
    <col min="971" max="971" width="14" style="22" customWidth="1"/>
    <col min="972" max="972" width="13.42578125" style="22" customWidth="1"/>
    <col min="973" max="973" width="11.85546875" style="22" customWidth="1"/>
    <col min="974" max="974" width="14.7109375" style="22" customWidth="1"/>
    <col min="975" max="975" width="17.28515625" style="22" customWidth="1"/>
    <col min="976" max="976" width="11.28515625" style="22" customWidth="1"/>
    <col min="977" max="977" width="10.28515625" style="22" customWidth="1"/>
    <col min="978" max="978" width="27.42578125" style="22" customWidth="1"/>
    <col min="979" max="979" width="15" style="22" customWidth="1"/>
    <col min="980" max="980" width="12" style="22" customWidth="1"/>
    <col min="981" max="1213" width="9.140625" style="22"/>
    <col min="1214" max="1214" width="5" style="22" customWidth="1"/>
    <col min="1215" max="1215" width="25.28515625" style="22" customWidth="1"/>
    <col min="1216" max="1216" width="15" style="22" customWidth="1"/>
    <col min="1217" max="1217" width="14.5703125" style="22" customWidth="1"/>
    <col min="1218" max="1218" width="11.28515625" style="22" customWidth="1"/>
    <col min="1219" max="1219" width="14.5703125" style="22" customWidth="1"/>
    <col min="1220" max="1220" width="11.7109375" style="22" customWidth="1"/>
    <col min="1221" max="1221" width="12.85546875" style="22" customWidth="1"/>
    <col min="1222" max="1222" width="19" style="22" customWidth="1"/>
    <col min="1223" max="1223" width="13" style="22" customWidth="1"/>
    <col min="1224" max="1224" width="13.28515625" style="22" customWidth="1"/>
    <col min="1225" max="1225" width="11.28515625" style="22" bestFit="1" customWidth="1"/>
    <col min="1226" max="1226" width="14.28515625" style="22" customWidth="1"/>
    <col min="1227" max="1227" width="14" style="22" customWidth="1"/>
    <col min="1228" max="1228" width="13.42578125" style="22" customWidth="1"/>
    <col min="1229" max="1229" width="11.85546875" style="22" customWidth="1"/>
    <col min="1230" max="1230" width="14.7109375" style="22" customWidth="1"/>
    <col min="1231" max="1231" width="17.28515625" style="22" customWidth="1"/>
    <col min="1232" max="1232" width="11.28515625" style="22" customWidth="1"/>
    <col min="1233" max="1233" width="10.28515625" style="22" customWidth="1"/>
    <col min="1234" max="1234" width="27.42578125" style="22" customWidth="1"/>
    <col min="1235" max="1235" width="15" style="22" customWidth="1"/>
    <col min="1236" max="1236" width="12" style="22" customWidth="1"/>
    <col min="1237" max="1469" width="9.140625" style="22"/>
    <col min="1470" max="1470" width="5" style="22" customWidth="1"/>
    <col min="1471" max="1471" width="25.28515625" style="22" customWidth="1"/>
    <col min="1472" max="1472" width="15" style="22" customWidth="1"/>
    <col min="1473" max="1473" width="14.5703125" style="22" customWidth="1"/>
    <col min="1474" max="1474" width="11.28515625" style="22" customWidth="1"/>
    <col min="1475" max="1475" width="14.5703125" style="22" customWidth="1"/>
    <col min="1476" max="1476" width="11.7109375" style="22" customWidth="1"/>
    <col min="1477" max="1477" width="12.85546875" style="22" customWidth="1"/>
    <col min="1478" max="1478" width="19" style="22" customWidth="1"/>
    <col min="1479" max="1479" width="13" style="22" customWidth="1"/>
    <col min="1480" max="1480" width="13.28515625" style="22" customWidth="1"/>
    <col min="1481" max="1481" width="11.28515625" style="22" bestFit="1" customWidth="1"/>
    <col min="1482" max="1482" width="14.28515625" style="22" customWidth="1"/>
    <col min="1483" max="1483" width="14" style="22" customWidth="1"/>
    <col min="1484" max="1484" width="13.42578125" style="22" customWidth="1"/>
    <col min="1485" max="1485" width="11.85546875" style="22" customWidth="1"/>
    <col min="1486" max="1486" width="14.7109375" style="22" customWidth="1"/>
    <col min="1487" max="1487" width="17.28515625" style="22" customWidth="1"/>
    <col min="1488" max="1488" width="11.28515625" style="22" customWidth="1"/>
    <col min="1489" max="1489" width="10.28515625" style="22" customWidth="1"/>
    <col min="1490" max="1490" width="27.42578125" style="22" customWidth="1"/>
    <col min="1491" max="1491" width="15" style="22" customWidth="1"/>
    <col min="1492" max="1492" width="12" style="22" customWidth="1"/>
    <col min="1493" max="1725" width="9.140625" style="22"/>
    <col min="1726" max="1726" width="5" style="22" customWidth="1"/>
    <col min="1727" max="1727" width="25.28515625" style="22" customWidth="1"/>
    <col min="1728" max="1728" width="15" style="22" customWidth="1"/>
    <col min="1729" max="1729" width="14.5703125" style="22" customWidth="1"/>
    <col min="1730" max="1730" width="11.28515625" style="22" customWidth="1"/>
    <col min="1731" max="1731" width="14.5703125" style="22" customWidth="1"/>
    <col min="1732" max="1732" width="11.7109375" style="22" customWidth="1"/>
    <col min="1733" max="1733" width="12.85546875" style="22" customWidth="1"/>
    <col min="1734" max="1734" width="19" style="22" customWidth="1"/>
    <col min="1735" max="1735" width="13" style="22" customWidth="1"/>
    <col min="1736" max="1736" width="13.28515625" style="22" customWidth="1"/>
    <col min="1737" max="1737" width="11.28515625" style="22" bestFit="1" customWidth="1"/>
    <col min="1738" max="1738" width="14.28515625" style="22" customWidth="1"/>
    <col min="1739" max="1739" width="14" style="22" customWidth="1"/>
    <col min="1740" max="1740" width="13.42578125" style="22" customWidth="1"/>
    <col min="1741" max="1741" width="11.85546875" style="22" customWidth="1"/>
    <col min="1742" max="1742" width="14.7109375" style="22" customWidth="1"/>
    <col min="1743" max="1743" width="17.28515625" style="22" customWidth="1"/>
    <col min="1744" max="1744" width="11.28515625" style="22" customWidth="1"/>
    <col min="1745" max="1745" width="10.28515625" style="22" customWidth="1"/>
    <col min="1746" max="1746" width="27.42578125" style="22" customWidth="1"/>
    <col min="1747" max="1747" width="15" style="22" customWidth="1"/>
    <col min="1748" max="1748" width="12" style="22" customWidth="1"/>
    <col min="1749" max="1981" width="9.140625" style="22"/>
    <col min="1982" max="1982" width="5" style="22" customWidth="1"/>
    <col min="1983" max="1983" width="25.28515625" style="22" customWidth="1"/>
    <col min="1984" max="1984" width="15" style="22" customWidth="1"/>
    <col min="1985" max="1985" width="14.5703125" style="22" customWidth="1"/>
    <col min="1986" max="1986" width="11.28515625" style="22" customWidth="1"/>
    <col min="1987" max="1987" width="14.5703125" style="22" customWidth="1"/>
    <col min="1988" max="1988" width="11.7109375" style="22" customWidth="1"/>
    <col min="1989" max="1989" width="12.85546875" style="22" customWidth="1"/>
    <col min="1990" max="1990" width="19" style="22" customWidth="1"/>
    <col min="1991" max="1991" width="13" style="22" customWidth="1"/>
    <col min="1992" max="1992" width="13.28515625" style="22" customWidth="1"/>
    <col min="1993" max="1993" width="11.28515625" style="22" bestFit="1" customWidth="1"/>
    <col min="1994" max="1994" width="14.28515625" style="22" customWidth="1"/>
    <col min="1995" max="1995" width="14" style="22" customWidth="1"/>
    <col min="1996" max="1996" width="13.42578125" style="22" customWidth="1"/>
    <col min="1997" max="1997" width="11.85546875" style="22" customWidth="1"/>
    <col min="1998" max="1998" width="14.7109375" style="22" customWidth="1"/>
    <col min="1999" max="1999" width="17.28515625" style="22" customWidth="1"/>
    <col min="2000" max="2000" width="11.28515625" style="22" customWidth="1"/>
    <col min="2001" max="2001" width="10.28515625" style="22" customWidth="1"/>
    <col min="2002" max="2002" width="27.42578125" style="22" customWidth="1"/>
    <col min="2003" max="2003" width="15" style="22" customWidth="1"/>
    <col min="2004" max="2004" width="12" style="22" customWidth="1"/>
    <col min="2005" max="2237" width="9.140625" style="22"/>
    <col min="2238" max="2238" width="5" style="22" customWidth="1"/>
    <col min="2239" max="2239" width="25.28515625" style="22" customWidth="1"/>
    <col min="2240" max="2240" width="15" style="22" customWidth="1"/>
    <col min="2241" max="2241" width="14.5703125" style="22" customWidth="1"/>
    <col min="2242" max="2242" width="11.28515625" style="22" customWidth="1"/>
    <col min="2243" max="2243" width="14.5703125" style="22" customWidth="1"/>
    <col min="2244" max="2244" width="11.7109375" style="22" customWidth="1"/>
    <col min="2245" max="2245" width="12.85546875" style="22" customWidth="1"/>
    <col min="2246" max="2246" width="19" style="22" customWidth="1"/>
    <col min="2247" max="2247" width="13" style="22" customWidth="1"/>
    <col min="2248" max="2248" width="13.28515625" style="22" customWidth="1"/>
    <col min="2249" max="2249" width="11.28515625" style="22" bestFit="1" customWidth="1"/>
    <col min="2250" max="2250" width="14.28515625" style="22" customWidth="1"/>
    <col min="2251" max="2251" width="14" style="22" customWidth="1"/>
    <col min="2252" max="2252" width="13.42578125" style="22" customWidth="1"/>
    <col min="2253" max="2253" width="11.85546875" style="22" customWidth="1"/>
    <col min="2254" max="2254" width="14.7109375" style="22" customWidth="1"/>
    <col min="2255" max="2255" width="17.28515625" style="22" customWidth="1"/>
    <col min="2256" max="2256" width="11.28515625" style="22" customWidth="1"/>
    <col min="2257" max="2257" width="10.28515625" style="22" customWidth="1"/>
    <col min="2258" max="2258" width="27.42578125" style="22" customWidth="1"/>
    <col min="2259" max="2259" width="15" style="22" customWidth="1"/>
    <col min="2260" max="2260" width="12" style="22" customWidth="1"/>
    <col min="2261" max="2493" width="9.140625" style="22"/>
    <col min="2494" max="2494" width="5" style="22" customWidth="1"/>
    <col min="2495" max="2495" width="25.28515625" style="22" customWidth="1"/>
    <col min="2496" max="2496" width="15" style="22" customWidth="1"/>
    <col min="2497" max="2497" width="14.5703125" style="22" customWidth="1"/>
    <col min="2498" max="2498" width="11.28515625" style="22" customWidth="1"/>
    <col min="2499" max="2499" width="14.5703125" style="22" customWidth="1"/>
    <col min="2500" max="2500" width="11.7109375" style="22" customWidth="1"/>
    <col min="2501" max="2501" width="12.85546875" style="22" customWidth="1"/>
    <col min="2502" max="2502" width="19" style="22" customWidth="1"/>
    <col min="2503" max="2503" width="13" style="22" customWidth="1"/>
    <col min="2504" max="2504" width="13.28515625" style="22" customWidth="1"/>
    <col min="2505" max="2505" width="11.28515625" style="22" bestFit="1" customWidth="1"/>
    <col min="2506" max="2506" width="14.28515625" style="22" customWidth="1"/>
    <col min="2507" max="2507" width="14" style="22" customWidth="1"/>
    <col min="2508" max="2508" width="13.42578125" style="22" customWidth="1"/>
    <col min="2509" max="2509" width="11.85546875" style="22" customWidth="1"/>
    <col min="2510" max="2510" width="14.7109375" style="22" customWidth="1"/>
    <col min="2511" max="2511" width="17.28515625" style="22" customWidth="1"/>
    <col min="2512" max="2512" width="11.28515625" style="22" customWidth="1"/>
    <col min="2513" max="2513" width="10.28515625" style="22" customWidth="1"/>
    <col min="2514" max="2514" width="27.42578125" style="22" customWidth="1"/>
    <col min="2515" max="2515" width="15" style="22" customWidth="1"/>
    <col min="2516" max="2516" width="12" style="22" customWidth="1"/>
    <col min="2517" max="2749" width="9.140625" style="22"/>
    <col min="2750" max="2750" width="5" style="22" customWidth="1"/>
    <col min="2751" max="2751" width="25.28515625" style="22" customWidth="1"/>
    <col min="2752" max="2752" width="15" style="22" customWidth="1"/>
    <col min="2753" max="2753" width="14.5703125" style="22" customWidth="1"/>
    <col min="2754" max="2754" width="11.28515625" style="22" customWidth="1"/>
    <col min="2755" max="2755" width="14.5703125" style="22" customWidth="1"/>
    <col min="2756" max="2756" width="11.7109375" style="22" customWidth="1"/>
    <col min="2757" max="2757" width="12.85546875" style="22" customWidth="1"/>
    <col min="2758" max="2758" width="19" style="22" customWidth="1"/>
    <col min="2759" max="2759" width="13" style="22" customWidth="1"/>
    <col min="2760" max="2760" width="13.28515625" style="22" customWidth="1"/>
    <col min="2761" max="2761" width="11.28515625" style="22" bestFit="1" customWidth="1"/>
    <col min="2762" max="2762" width="14.28515625" style="22" customWidth="1"/>
    <col min="2763" max="2763" width="14" style="22" customWidth="1"/>
    <col min="2764" max="2764" width="13.42578125" style="22" customWidth="1"/>
    <col min="2765" max="2765" width="11.85546875" style="22" customWidth="1"/>
    <col min="2766" max="2766" width="14.7109375" style="22" customWidth="1"/>
    <col min="2767" max="2767" width="17.28515625" style="22" customWidth="1"/>
    <col min="2768" max="2768" width="11.28515625" style="22" customWidth="1"/>
    <col min="2769" max="2769" width="10.28515625" style="22" customWidth="1"/>
    <col min="2770" max="2770" width="27.42578125" style="22" customWidth="1"/>
    <col min="2771" max="2771" width="15" style="22" customWidth="1"/>
    <col min="2772" max="2772" width="12" style="22" customWidth="1"/>
    <col min="2773" max="3005" width="9.140625" style="22"/>
    <col min="3006" max="3006" width="5" style="22" customWidth="1"/>
    <col min="3007" max="3007" width="25.28515625" style="22" customWidth="1"/>
    <col min="3008" max="3008" width="15" style="22" customWidth="1"/>
    <col min="3009" max="3009" width="14.5703125" style="22" customWidth="1"/>
    <col min="3010" max="3010" width="11.28515625" style="22" customWidth="1"/>
    <col min="3011" max="3011" width="14.5703125" style="22" customWidth="1"/>
    <col min="3012" max="3012" width="11.7109375" style="22" customWidth="1"/>
    <col min="3013" max="3013" width="12.85546875" style="22" customWidth="1"/>
    <col min="3014" max="3014" width="19" style="22" customWidth="1"/>
    <col min="3015" max="3015" width="13" style="22" customWidth="1"/>
    <col min="3016" max="3016" width="13.28515625" style="22" customWidth="1"/>
    <col min="3017" max="3017" width="11.28515625" style="22" bestFit="1" customWidth="1"/>
    <col min="3018" max="3018" width="14.28515625" style="22" customWidth="1"/>
    <col min="3019" max="3019" width="14" style="22" customWidth="1"/>
    <col min="3020" max="3020" width="13.42578125" style="22" customWidth="1"/>
    <col min="3021" max="3021" width="11.85546875" style="22" customWidth="1"/>
    <col min="3022" max="3022" width="14.7109375" style="22" customWidth="1"/>
    <col min="3023" max="3023" width="17.28515625" style="22" customWidth="1"/>
    <col min="3024" max="3024" width="11.28515625" style="22" customWidth="1"/>
    <col min="3025" max="3025" width="10.28515625" style="22" customWidth="1"/>
    <col min="3026" max="3026" width="27.42578125" style="22" customWidth="1"/>
    <col min="3027" max="3027" width="15" style="22" customWidth="1"/>
    <col min="3028" max="3028" width="12" style="22" customWidth="1"/>
    <col min="3029" max="3261" width="9.140625" style="22"/>
    <col min="3262" max="3262" width="5" style="22" customWidth="1"/>
    <col min="3263" max="3263" width="25.28515625" style="22" customWidth="1"/>
    <col min="3264" max="3264" width="15" style="22" customWidth="1"/>
    <col min="3265" max="3265" width="14.5703125" style="22" customWidth="1"/>
    <col min="3266" max="3266" width="11.28515625" style="22" customWidth="1"/>
    <col min="3267" max="3267" width="14.5703125" style="22" customWidth="1"/>
    <col min="3268" max="3268" width="11.7109375" style="22" customWidth="1"/>
    <col min="3269" max="3269" width="12.85546875" style="22" customWidth="1"/>
    <col min="3270" max="3270" width="19" style="22" customWidth="1"/>
    <col min="3271" max="3271" width="13" style="22" customWidth="1"/>
    <col min="3272" max="3272" width="13.28515625" style="22" customWidth="1"/>
    <col min="3273" max="3273" width="11.28515625" style="22" bestFit="1" customWidth="1"/>
    <col min="3274" max="3274" width="14.28515625" style="22" customWidth="1"/>
    <col min="3275" max="3275" width="14" style="22" customWidth="1"/>
    <col min="3276" max="3276" width="13.42578125" style="22" customWidth="1"/>
    <col min="3277" max="3277" width="11.85546875" style="22" customWidth="1"/>
    <col min="3278" max="3278" width="14.7109375" style="22" customWidth="1"/>
    <col min="3279" max="3279" width="17.28515625" style="22" customWidth="1"/>
    <col min="3280" max="3280" width="11.28515625" style="22" customWidth="1"/>
    <col min="3281" max="3281" width="10.28515625" style="22" customWidth="1"/>
    <col min="3282" max="3282" width="27.42578125" style="22" customWidth="1"/>
    <col min="3283" max="3283" width="15" style="22" customWidth="1"/>
    <col min="3284" max="3284" width="12" style="22" customWidth="1"/>
    <col min="3285" max="3517" width="9.140625" style="22"/>
    <col min="3518" max="3518" width="5" style="22" customWidth="1"/>
    <col min="3519" max="3519" width="25.28515625" style="22" customWidth="1"/>
    <col min="3520" max="3520" width="15" style="22" customWidth="1"/>
    <col min="3521" max="3521" width="14.5703125" style="22" customWidth="1"/>
    <col min="3522" max="3522" width="11.28515625" style="22" customWidth="1"/>
    <col min="3523" max="3523" width="14.5703125" style="22" customWidth="1"/>
    <col min="3524" max="3524" width="11.7109375" style="22" customWidth="1"/>
    <col min="3525" max="3525" width="12.85546875" style="22" customWidth="1"/>
    <col min="3526" max="3526" width="19" style="22" customWidth="1"/>
    <col min="3527" max="3527" width="13" style="22" customWidth="1"/>
    <col min="3528" max="3528" width="13.28515625" style="22" customWidth="1"/>
    <col min="3529" max="3529" width="11.28515625" style="22" bestFit="1" customWidth="1"/>
    <col min="3530" max="3530" width="14.28515625" style="22" customWidth="1"/>
    <col min="3531" max="3531" width="14" style="22" customWidth="1"/>
    <col min="3532" max="3532" width="13.42578125" style="22" customWidth="1"/>
    <col min="3533" max="3533" width="11.85546875" style="22" customWidth="1"/>
    <col min="3534" max="3534" width="14.7109375" style="22" customWidth="1"/>
    <col min="3535" max="3535" width="17.28515625" style="22" customWidth="1"/>
    <col min="3536" max="3536" width="11.28515625" style="22" customWidth="1"/>
    <col min="3537" max="3537" width="10.28515625" style="22" customWidth="1"/>
    <col min="3538" max="3538" width="27.42578125" style="22" customWidth="1"/>
    <col min="3539" max="3539" width="15" style="22" customWidth="1"/>
    <col min="3540" max="3540" width="12" style="22" customWidth="1"/>
    <col min="3541" max="3773" width="9.140625" style="22"/>
    <col min="3774" max="3774" width="5" style="22" customWidth="1"/>
    <col min="3775" max="3775" width="25.28515625" style="22" customWidth="1"/>
    <col min="3776" max="3776" width="15" style="22" customWidth="1"/>
    <col min="3777" max="3777" width="14.5703125" style="22" customWidth="1"/>
    <col min="3778" max="3778" width="11.28515625" style="22" customWidth="1"/>
    <col min="3779" max="3779" width="14.5703125" style="22" customWidth="1"/>
    <col min="3780" max="3780" width="11.7109375" style="22" customWidth="1"/>
    <col min="3781" max="3781" width="12.85546875" style="22" customWidth="1"/>
    <col min="3782" max="3782" width="19" style="22" customWidth="1"/>
    <col min="3783" max="3783" width="13" style="22" customWidth="1"/>
    <col min="3784" max="3784" width="13.28515625" style="22" customWidth="1"/>
    <col min="3785" max="3785" width="11.28515625" style="22" bestFit="1" customWidth="1"/>
    <col min="3786" max="3786" width="14.28515625" style="22" customWidth="1"/>
    <col min="3787" max="3787" width="14" style="22" customWidth="1"/>
    <col min="3788" max="3788" width="13.42578125" style="22" customWidth="1"/>
    <col min="3789" max="3789" width="11.85546875" style="22" customWidth="1"/>
    <col min="3790" max="3790" width="14.7109375" style="22" customWidth="1"/>
    <col min="3791" max="3791" width="17.28515625" style="22" customWidth="1"/>
    <col min="3792" max="3792" width="11.28515625" style="22" customWidth="1"/>
    <col min="3793" max="3793" width="10.28515625" style="22" customWidth="1"/>
    <col min="3794" max="3794" width="27.42578125" style="22" customWidth="1"/>
    <col min="3795" max="3795" width="15" style="22" customWidth="1"/>
    <col min="3796" max="3796" width="12" style="22" customWidth="1"/>
    <col min="3797" max="4029" width="9.140625" style="22"/>
    <col min="4030" max="4030" width="5" style="22" customWidth="1"/>
    <col min="4031" max="4031" width="25.28515625" style="22" customWidth="1"/>
    <col min="4032" max="4032" width="15" style="22" customWidth="1"/>
    <col min="4033" max="4033" width="14.5703125" style="22" customWidth="1"/>
    <col min="4034" max="4034" width="11.28515625" style="22" customWidth="1"/>
    <col min="4035" max="4035" width="14.5703125" style="22" customWidth="1"/>
    <col min="4036" max="4036" width="11.7109375" style="22" customWidth="1"/>
    <col min="4037" max="4037" width="12.85546875" style="22" customWidth="1"/>
    <col min="4038" max="4038" width="19" style="22" customWidth="1"/>
    <col min="4039" max="4039" width="13" style="22" customWidth="1"/>
    <col min="4040" max="4040" width="13.28515625" style="22" customWidth="1"/>
    <col min="4041" max="4041" width="11.28515625" style="22" bestFit="1" customWidth="1"/>
    <col min="4042" max="4042" width="14.28515625" style="22" customWidth="1"/>
    <col min="4043" max="4043" width="14" style="22" customWidth="1"/>
    <col min="4044" max="4044" width="13.42578125" style="22" customWidth="1"/>
    <col min="4045" max="4045" width="11.85546875" style="22" customWidth="1"/>
    <col min="4046" max="4046" width="14.7109375" style="22" customWidth="1"/>
    <col min="4047" max="4047" width="17.28515625" style="22" customWidth="1"/>
    <col min="4048" max="4048" width="11.28515625" style="22" customWidth="1"/>
    <col min="4049" max="4049" width="10.28515625" style="22" customWidth="1"/>
    <col min="4050" max="4050" width="27.42578125" style="22" customWidth="1"/>
    <col min="4051" max="4051" width="15" style="22" customWidth="1"/>
    <col min="4052" max="4052" width="12" style="22" customWidth="1"/>
    <col min="4053" max="4285" width="9.140625" style="22"/>
    <col min="4286" max="4286" width="5" style="22" customWidth="1"/>
    <col min="4287" max="4287" width="25.28515625" style="22" customWidth="1"/>
    <col min="4288" max="4288" width="15" style="22" customWidth="1"/>
    <col min="4289" max="4289" width="14.5703125" style="22" customWidth="1"/>
    <col min="4290" max="4290" width="11.28515625" style="22" customWidth="1"/>
    <col min="4291" max="4291" width="14.5703125" style="22" customWidth="1"/>
    <col min="4292" max="4292" width="11.7109375" style="22" customWidth="1"/>
    <col min="4293" max="4293" width="12.85546875" style="22" customWidth="1"/>
    <col min="4294" max="4294" width="19" style="22" customWidth="1"/>
    <col min="4295" max="4295" width="13" style="22" customWidth="1"/>
    <col min="4296" max="4296" width="13.28515625" style="22" customWidth="1"/>
    <col min="4297" max="4297" width="11.28515625" style="22" bestFit="1" customWidth="1"/>
    <col min="4298" max="4298" width="14.28515625" style="22" customWidth="1"/>
    <col min="4299" max="4299" width="14" style="22" customWidth="1"/>
    <col min="4300" max="4300" width="13.42578125" style="22" customWidth="1"/>
    <col min="4301" max="4301" width="11.85546875" style="22" customWidth="1"/>
    <col min="4302" max="4302" width="14.7109375" style="22" customWidth="1"/>
    <col min="4303" max="4303" width="17.28515625" style="22" customWidth="1"/>
    <col min="4304" max="4304" width="11.28515625" style="22" customWidth="1"/>
    <col min="4305" max="4305" width="10.28515625" style="22" customWidth="1"/>
    <col min="4306" max="4306" width="27.42578125" style="22" customWidth="1"/>
    <col min="4307" max="4307" width="15" style="22" customWidth="1"/>
    <col min="4308" max="4308" width="12" style="22" customWidth="1"/>
    <col min="4309" max="4541" width="9.140625" style="22"/>
    <col min="4542" max="4542" width="5" style="22" customWidth="1"/>
    <col min="4543" max="4543" width="25.28515625" style="22" customWidth="1"/>
    <col min="4544" max="4544" width="15" style="22" customWidth="1"/>
    <col min="4545" max="4545" width="14.5703125" style="22" customWidth="1"/>
    <col min="4546" max="4546" width="11.28515625" style="22" customWidth="1"/>
    <col min="4547" max="4547" width="14.5703125" style="22" customWidth="1"/>
    <col min="4548" max="4548" width="11.7109375" style="22" customWidth="1"/>
    <col min="4549" max="4549" width="12.85546875" style="22" customWidth="1"/>
    <col min="4550" max="4550" width="19" style="22" customWidth="1"/>
    <col min="4551" max="4551" width="13" style="22" customWidth="1"/>
    <col min="4552" max="4552" width="13.28515625" style="22" customWidth="1"/>
    <col min="4553" max="4553" width="11.28515625" style="22" bestFit="1" customWidth="1"/>
    <col min="4554" max="4554" width="14.28515625" style="22" customWidth="1"/>
    <col min="4555" max="4555" width="14" style="22" customWidth="1"/>
    <col min="4556" max="4556" width="13.42578125" style="22" customWidth="1"/>
    <col min="4557" max="4557" width="11.85546875" style="22" customWidth="1"/>
    <col min="4558" max="4558" width="14.7109375" style="22" customWidth="1"/>
    <col min="4559" max="4559" width="17.28515625" style="22" customWidth="1"/>
    <col min="4560" max="4560" width="11.28515625" style="22" customWidth="1"/>
    <col min="4561" max="4561" width="10.28515625" style="22" customWidth="1"/>
    <col min="4562" max="4562" width="27.42578125" style="22" customWidth="1"/>
    <col min="4563" max="4563" width="15" style="22" customWidth="1"/>
    <col min="4564" max="4564" width="12" style="22" customWidth="1"/>
    <col min="4565" max="4797" width="9.140625" style="22"/>
    <col min="4798" max="4798" width="5" style="22" customWidth="1"/>
    <col min="4799" max="4799" width="25.28515625" style="22" customWidth="1"/>
    <col min="4800" max="4800" width="15" style="22" customWidth="1"/>
    <col min="4801" max="4801" width="14.5703125" style="22" customWidth="1"/>
    <col min="4802" max="4802" width="11.28515625" style="22" customWidth="1"/>
    <col min="4803" max="4803" width="14.5703125" style="22" customWidth="1"/>
    <col min="4804" max="4804" width="11.7109375" style="22" customWidth="1"/>
    <col min="4805" max="4805" width="12.85546875" style="22" customWidth="1"/>
    <col min="4806" max="4806" width="19" style="22" customWidth="1"/>
    <col min="4807" max="4807" width="13" style="22" customWidth="1"/>
    <col min="4808" max="4808" width="13.28515625" style="22" customWidth="1"/>
    <col min="4809" max="4809" width="11.28515625" style="22" bestFit="1" customWidth="1"/>
    <col min="4810" max="4810" width="14.28515625" style="22" customWidth="1"/>
    <col min="4811" max="4811" width="14" style="22" customWidth="1"/>
    <col min="4812" max="4812" width="13.42578125" style="22" customWidth="1"/>
    <col min="4813" max="4813" width="11.85546875" style="22" customWidth="1"/>
    <col min="4814" max="4814" width="14.7109375" style="22" customWidth="1"/>
    <col min="4815" max="4815" width="17.28515625" style="22" customWidth="1"/>
    <col min="4816" max="4816" width="11.28515625" style="22" customWidth="1"/>
    <col min="4817" max="4817" width="10.28515625" style="22" customWidth="1"/>
    <col min="4818" max="4818" width="27.42578125" style="22" customWidth="1"/>
    <col min="4819" max="4819" width="15" style="22" customWidth="1"/>
    <col min="4820" max="4820" width="12" style="22" customWidth="1"/>
    <col min="4821" max="5053" width="9.140625" style="22"/>
    <col min="5054" max="5054" width="5" style="22" customWidth="1"/>
    <col min="5055" max="5055" width="25.28515625" style="22" customWidth="1"/>
    <col min="5056" max="5056" width="15" style="22" customWidth="1"/>
    <col min="5057" max="5057" width="14.5703125" style="22" customWidth="1"/>
    <col min="5058" max="5058" width="11.28515625" style="22" customWidth="1"/>
    <col min="5059" max="5059" width="14.5703125" style="22" customWidth="1"/>
    <col min="5060" max="5060" width="11.7109375" style="22" customWidth="1"/>
    <col min="5061" max="5061" width="12.85546875" style="22" customWidth="1"/>
    <col min="5062" max="5062" width="19" style="22" customWidth="1"/>
    <col min="5063" max="5063" width="13" style="22" customWidth="1"/>
    <col min="5064" max="5064" width="13.28515625" style="22" customWidth="1"/>
    <col min="5065" max="5065" width="11.28515625" style="22" bestFit="1" customWidth="1"/>
    <col min="5066" max="5066" width="14.28515625" style="22" customWidth="1"/>
    <col min="5067" max="5067" width="14" style="22" customWidth="1"/>
    <col min="5068" max="5068" width="13.42578125" style="22" customWidth="1"/>
    <col min="5069" max="5069" width="11.85546875" style="22" customWidth="1"/>
    <col min="5070" max="5070" width="14.7109375" style="22" customWidth="1"/>
    <col min="5071" max="5071" width="17.28515625" style="22" customWidth="1"/>
    <col min="5072" max="5072" width="11.28515625" style="22" customWidth="1"/>
    <col min="5073" max="5073" width="10.28515625" style="22" customWidth="1"/>
    <col min="5074" max="5074" width="27.42578125" style="22" customWidth="1"/>
    <col min="5075" max="5075" width="15" style="22" customWidth="1"/>
    <col min="5076" max="5076" width="12" style="22" customWidth="1"/>
    <col min="5077" max="5309" width="9.140625" style="22"/>
    <col min="5310" max="5310" width="5" style="22" customWidth="1"/>
    <col min="5311" max="5311" width="25.28515625" style="22" customWidth="1"/>
    <col min="5312" max="5312" width="15" style="22" customWidth="1"/>
    <col min="5313" max="5313" width="14.5703125" style="22" customWidth="1"/>
    <col min="5314" max="5314" width="11.28515625" style="22" customWidth="1"/>
    <col min="5315" max="5315" width="14.5703125" style="22" customWidth="1"/>
    <col min="5316" max="5316" width="11.7109375" style="22" customWidth="1"/>
    <col min="5317" max="5317" width="12.85546875" style="22" customWidth="1"/>
    <col min="5318" max="5318" width="19" style="22" customWidth="1"/>
    <col min="5319" max="5319" width="13" style="22" customWidth="1"/>
    <col min="5320" max="5320" width="13.28515625" style="22" customWidth="1"/>
    <col min="5321" max="5321" width="11.28515625" style="22" bestFit="1" customWidth="1"/>
    <col min="5322" max="5322" width="14.28515625" style="22" customWidth="1"/>
    <col min="5323" max="5323" width="14" style="22" customWidth="1"/>
    <col min="5324" max="5324" width="13.42578125" style="22" customWidth="1"/>
    <col min="5325" max="5325" width="11.85546875" style="22" customWidth="1"/>
    <col min="5326" max="5326" width="14.7109375" style="22" customWidth="1"/>
    <col min="5327" max="5327" width="17.28515625" style="22" customWidth="1"/>
    <col min="5328" max="5328" width="11.28515625" style="22" customWidth="1"/>
    <col min="5329" max="5329" width="10.28515625" style="22" customWidth="1"/>
    <col min="5330" max="5330" width="27.42578125" style="22" customWidth="1"/>
    <col min="5331" max="5331" width="15" style="22" customWidth="1"/>
    <col min="5332" max="5332" width="12" style="22" customWidth="1"/>
    <col min="5333" max="5565" width="9.140625" style="22"/>
    <col min="5566" max="5566" width="5" style="22" customWidth="1"/>
    <col min="5567" max="5567" width="25.28515625" style="22" customWidth="1"/>
    <col min="5568" max="5568" width="15" style="22" customWidth="1"/>
    <col min="5569" max="5569" width="14.5703125" style="22" customWidth="1"/>
    <col min="5570" max="5570" width="11.28515625" style="22" customWidth="1"/>
    <col min="5571" max="5571" width="14.5703125" style="22" customWidth="1"/>
    <col min="5572" max="5572" width="11.7109375" style="22" customWidth="1"/>
    <col min="5573" max="5573" width="12.85546875" style="22" customWidth="1"/>
    <col min="5574" max="5574" width="19" style="22" customWidth="1"/>
    <col min="5575" max="5575" width="13" style="22" customWidth="1"/>
    <col min="5576" max="5576" width="13.28515625" style="22" customWidth="1"/>
    <col min="5577" max="5577" width="11.28515625" style="22" bestFit="1" customWidth="1"/>
    <col min="5578" max="5578" width="14.28515625" style="22" customWidth="1"/>
    <col min="5579" max="5579" width="14" style="22" customWidth="1"/>
    <col min="5580" max="5580" width="13.42578125" style="22" customWidth="1"/>
    <col min="5581" max="5581" width="11.85546875" style="22" customWidth="1"/>
    <col min="5582" max="5582" width="14.7109375" style="22" customWidth="1"/>
    <col min="5583" max="5583" width="17.28515625" style="22" customWidth="1"/>
    <col min="5584" max="5584" width="11.28515625" style="22" customWidth="1"/>
    <col min="5585" max="5585" width="10.28515625" style="22" customWidth="1"/>
    <col min="5586" max="5586" width="27.42578125" style="22" customWidth="1"/>
    <col min="5587" max="5587" width="15" style="22" customWidth="1"/>
    <col min="5588" max="5588" width="12" style="22" customWidth="1"/>
    <col min="5589" max="5821" width="9.140625" style="22"/>
    <col min="5822" max="5822" width="5" style="22" customWidth="1"/>
    <col min="5823" max="5823" width="25.28515625" style="22" customWidth="1"/>
    <col min="5824" max="5824" width="15" style="22" customWidth="1"/>
    <col min="5825" max="5825" width="14.5703125" style="22" customWidth="1"/>
    <col min="5826" max="5826" width="11.28515625" style="22" customWidth="1"/>
    <col min="5827" max="5827" width="14.5703125" style="22" customWidth="1"/>
    <col min="5828" max="5828" width="11.7109375" style="22" customWidth="1"/>
    <col min="5829" max="5829" width="12.85546875" style="22" customWidth="1"/>
    <col min="5830" max="5830" width="19" style="22" customWidth="1"/>
    <col min="5831" max="5831" width="13" style="22" customWidth="1"/>
    <col min="5832" max="5832" width="13.28515625" style="22" customWidth="1"/>
    <col min="5833" max="5833" width="11.28515625" style="22" bestFit="1" customWidth="1"/>
    <col min="5834" max="5834" width="14.28515625" style="22" customWidth="1"/>
    <col min="5835" max="5835" width="14" style="22" customWidth="1"/>
    <col min="5836" max="5836" width="13.42578125" style="22" customWidth="1"/>
    <col min="5837" max="5837" width="11.85546875" style="22" customWidth="1"/>
    <col min="5838" max="5838" width="14.7109375" style="22" customWidth="1"/>
    <col min="5839" max="5839" width="17.28515625" style="22" customWidth="1"/>
    <col min="5840" max="5840" width="11.28515625" style="22" customWidth="1"/>
    <col min="5841" max="5841" width="10.28515625" style="22" customWidth="1"/>
    <col min="5842" max="5842" width="27.42578125" style="22" customWidth="1"/>
    <col min="5843" max="5843" width="15" style="22" customWidth="1"/>
    <col min="5844" max="5844" width="12" style="22" customWidth="1"/>
    <col min="5845" max="6077" width="9.140625" style="22"/>
    <col min="6078" max="6078" width="5" style="22" customWidth="1"/>
    <col min="6079" max="6079" width="25.28515625" style="22" customWidth="1"/>
    <col min="6080" max="6080" width="15" style="22" customWidth="1"/>
    <col min="6081" max="6081" width="14.5703125" style="22" customWidth="1"/>
    <col min="6082" max="6082" width="11.28515625" style="22" customWidth="1"/>
    <col min="6083" max="6083" width="14.5703125" style="22" customWidth="1"/>
    <col min="6084" max="6084" width="11.7109375" style="22" customWidth="1"/>
    <col min="6085" max="6085" width="12.85546875" style="22" customWidth="1"/>
    <col min="6086" max="6086" width="19" style="22" customWidth="1"/>
    <col min="6087" max="6087" width="13" style="22" customWidth="1"/>
    <col min="6088" max="6088" width="13.28515625" style="22" customWidth="1"/>
    <col min="6089" max="6089" width="11.28515625" style="22" bestFit="1" customWidth="1"/>
    <col min="6090" max="6090" width="14.28515625" style="22" customWidth="1"/>
    <col min="6091" max="6091" width="14" style="22" customWidth="1"/>
    <col min="6092" max="6092" width="13.42578125" style="22" customWidth="1"/>
    <col min="6093" max="6093" width="11.85546875" style="22" customWidth="1"/>
    <col min="6094" max="6094" width="14.7109375" style="22" customWidth="1"/>
    <col min="6095" max="6095" width="17.28515625" style="22" customWidth="1"/>
    <col min="6096" max="6096" width="11.28515625" style="22" customWidth="1"/>
    <col min="6097" max="6097" width="10.28515625" style="22" customWidth="1"/>
    <col min="6098" max="6098" width="27.42578125" style="22" customWidth="1"/>
    <col min="6099" max="6099" width="15" style="22" customWidth="1"/>
    <col min="6100" max="6100" width="12" style="22" customWidth="1"/>
    <col min="6101" max="6333" width="9.140625" style="22"/>
    <col min="6334" max="6334" width="5" style="22" customWidth="1"/>
    <col min="6335" max="6335" width="25.28515625" style="22" customWidth="1"/>
    <col min="6336" max="6336" width="15" style="22" customWidth="1"/>
    <col min="6337" max="6337" width="14.5703125" style="22" customWidth="1"/>
    <col min="6338" max="6338" width="11.28515625" style="22" customWidth="1"/>
    <col min="6339" max="6339" width="14.5703125" style="22" customWidth="1"/>
    <col min="6340" max="6340" width="11.7109375" style="22" customWidth="1"/>
    <col min="6341" max="6341" width="12.85546875" style="22" customWidth="1"/>
    <col min="6342" max="6342" width="19" style="22" customWidth="1"/>
    <col min="6343" max="6343" width="13" style="22" customWidth="1"/>
    <col min="6344" max="6344" width="13.28515625" style="22" customWidth="1"/>
    <col min="6345" max="6345" width="11.28515625" style="22" bestFit="1" customWidth="1"/>
    <col min="6346" max="6346" width="14.28515625" style="22" customWidth="1"/>
    <col min="6347" max="6347" width="14" style="22" customWidth="1"/>
    <col min="6348" max="6348" width="13.42578125" style="22" customWidth="1"/>
    <col min="6349" max="6349" width="11.85546875" style="22" customWidth="1"/>
    <col min="6350" max="6350" width="14.7109375" style="22" customWidth="1"/>
    <col min="6351" max="6351" width="17.28515625" style="22" customWidth="1"/>
    <col min="6352" max="6352" width="11.28515625" style="22" customWidth="1"/>
    <col min="6353" max="6353" width="10.28515625" style="22" customWidth="1"/>
    <col min="6354" max="6354" width="27.42578125" style="22" customWidth="1"/>
    <col min="6355" max="6355" width="15" style="22" customWidth="1"/>
    <col min="6356" max="6356" width="12" style="22" customWidth="1"/>
    <col min="6357" max="6589" width="9.140625" style="22"/>
    <col min="6590" max="6590" width="5" style="22" customWidth="1"/>
    <col min="6591" max="6591" width="25.28515625" style="22" customWidth="1"/>
    <col min="6592" max="6592" width="15" style="22" customWidth="1"/>
    <col min="6593" max="6593" width="14.5703125" style="22" customWidth="1"/>
    <col min="6594" max="6594" width="11.28515625" style="22" customWidth="1"/>
    <col min="6595" max="6595" width="14.5703125" style="22" customWidth="1"/>
    <col min="6596" max="6596" width="11.7109375" style="22" customWidth="1"/>
    <col min="6597" max="6597" width="12.85546875" style="22" customWidth="1"/>
    <col min="6598" max="6598" width="19" style="22" customWidth="1"/>
    <col min="6599" max="6599" width="13" style="22" customWidth="1"/>
    <col min="6600" max="6600" width="13.28515625" style="22" customWidth="1"/>
    <col min="6601" max="6601" width="11.28515625" style="22" bestFit="1" customWidth="1"/>
    <col min="6602" max="6602" width="14.28515625" style="22" customWidth="1"/>
    <col min="6603" max="6603" width="14" style="22" customWidth="1"/>
    <col min="6604" max="6604" width="13.42578125" style="22" customWidth="1"/>
    <col min="6605" max="6605" width="11.85546875" style="22" customWidth="1"/>
    <col min="6606" max="6606" width="14.7109375" style="22" customWidth="1"/>
    <col min="6607" max="6607" width="17.28515625" style="22" customWidth="1"/>
    <col min="6608" max="6608" width="11.28515625" style="22" customWidth="1"/>
    <col min="6609" max="6609" width="10.28515625" style="22" customWidth="1"/>
    <col min="6610" max="6610" width="27.42578125" style="22" customWidth="1"/>
    <col min="6611" max="6611" width="15" style="22" customWidth="1"/>
    <col min="6612" max="6612" width="12" style="22" customWidth="1"/>
    <col min="6613" max="6845" width="9.140625" style="22"/>
    <col min="6846" max="6846" width="5" style="22" customWidth="1"/>
    <col min="6847" max="6847" width="25.28515625" style="22" customWidth="1"/>
    <col min="6848" max="6848" width="15" style="22" customWidth="1"/>
    <col min="6849" max="6849" width="14.5703125" style="22" customWidth="1"/>
    <col min="6850" max="6850" width="11.28515625" style="22" customWidth="1"/>
    <col min="6851" max="6851" width="14.5703125" style="22" customWidth="1"/>
    <col min="6852" max="6852" width="11.7109375" style="22" customWidth="1"/>
    <col min="6853" max="6853" width="12.85546875" style="22" customWidth="1"/>
    <col min="6854" max="6854" width="19" style="22" customWidth="1"/>
    <col min="6855" max="6855" width="13" style="22" customWidth="1"/>
    <col min="6856" max="6856" width="13.28515625" style="22" customWidth="1"/>
    <col min="6857" max="6857" width="11.28515625" style="22" bestFit="1" customWidth="1"/>
    <col min="6858" max="6858" width="14.28515625" style="22" customWidth="1"/>
    <col min="6859" max="6859" width="14" style="22" customWidth="1"/>
    <col min="6860" max="6860" width="13.42578125" style="22" customWidth="1"/>
    <col min="6861" max="6861" width="11.85546875" style="22" customWidth="1"/>
    <col min="6862" max="6862" width="14.7109375" style="22" customWidth="1"/>
    <col min="6863" max="6863" width="17.28515625" style="22" customWidth="1"/>
    <col min="6864" max="6864" width="11.28515625" style="22" customWidth="1"/>
    <col min="6865" max="6865" width="10.28515625" style="22" customWidth="1"/>
    <col min="6866" max="6866" width="27.42578125" style="22" customWidth="1"/>
    <col min="6867" max="6867" width="15" style="22" customWidth="1"/>
    <col min="6868" max="6868" width="12" style="22" customWidth="1"/>
    <col min="6869" max="7101" width="9.140625" style="22"/>
    <col min="7102" max="7102" width="5" style="22" customWidth="1"/>
    <col min="7103" max="7103" width="25.28515625" style="22" customWidth="1"/>
    <col min="7104" max="7104" width="15" style="22" customWidth="1"/>
    <col min="7105" max="7105" width="14.5703125" style="22" customWidth="1"/>
    <col min="7106" max="7106" width="11.28515625" style="22" customWidth="1"/>
    <col min="7107" max="7107" width="14.5703125" style="22" customWidth="1"/>
    <col min="7108" max="7108" width="11.7109375" style="22" customWidth="1"/>
    <col min="7109" max="7109" width="12.85546875" style="22" customWidth="1"/>
    <col min="7110" max="7110" width="19" style="22" customWidth="1"/>
    <col min="7111" max="7111" width="13" style="22" customWidth="1"/>
    <col min="7112" max="7112" width="13.28515625" style="22" customWidth="1"/>
    <col min="7113" max="7113" width="11.28515625" style="22" bestFit="1" customWidth="1"/>
    <col min="7114" max="7114" width="14.28515625" style="22" customWidth="1"/>
    <col min="7115" max="7115" width="14" style="22" customWidth="1"/>
    <col min="7116" max="7116" width="13.42578125" style="22" customWidth="1"/>
    <col min="7117" max="7117" width="11.85546875" style="22" customWidth="1"/>
    <col min="7118" max="7118" width="14.7109375" style="22" customWidth="1"/>
    <col min="7119" max="7119" width="17.28515625" style="22" customWidth="1"/>
    <col min="7120" max="7120" width="11.28515625" style="22" customWidth="1"/>
    <col min="7121" max="7121" width="10.28515625" style="22" customWidth="1"/>
    <col min="7122" max="7122" width="27.42578125" style="22" customWidth="1"/>
    <col min="7123" max="7123" width="15" style="22" customWidth="1"/>
    <col min="7124" max="7124" width="12" style="22" customWidth="1"/>
    <col min="7125" max="7357" width="9.140625" style="22"/>
    <col min="7358" max="7358" width="5" style="22" customWidth="1"/>
    <col min="7359" max="7359" width="25.28515625" style="22" customWidth="1"/>
    <col min="7360" max="7360" width="15" style="22" customWidth="1"/>
    <col min="7361" max="7361" width="14.5703125" style="22" customWidth="1"/>
    <col min="7362" max="7362" width="11.28515625" style="22" customWidth="1"/>
    <col min="7363" max="7363" width="14.5703125" style="22" customWidth="1"/>
    <col min="7364" max="7364" width="11.7109375" style="22" customWidth="1"/>
    <col min="7365" max="7365" width="12.85546875" style="22" customWidth="1"/>
    <col min="7366" max="7366" width="19" style="22" customWidth="1"/>
    <col min="7367" max="7367" width="13" style="22" customWidth="1"/>
    <col min="7368" max="7368" width="13.28515625" style="22" customWidth="1"/>
    <col min="7369" max="7369" width="11.28515625" style="22" bestFit="1" customWidth="1"/>
    <col min="7370" max="7370" width="14.28515625" style="22" customWidth="1"/>
    <col min="7371" max="7371" width="14" style="22" customWidth="1"/>
    <col min="7372" max="7372" width="13.42578125" style="22" customWidth="1"/>
    <col min="7373" max="7373" width="11.85546875" style="22" customWidth="1"/>
    <col min="7374" max="7374" width="14.7109375" style="22" customWidth="1"/>
    <col min="7375" max="7375" width="17.28515625" style="22" customWidth="1"/>
    <col min="7376" max="7376" width="11.28515625" style="22" customWidth="1"/>
    <col min="7377" max="7377" width="10.28515625" style="22" customWidth="1"/>
    <col min="7378" max="7378" width="27.42578125" style="22" customWidth="1"/>
    <col min="7379" max="7379" width="15" style="22" customWidth="1"/>
    <col min="7380" max="7380" width="12" style="22" customWidth="1"/>
    <col min="7381" max="7613" width="9.140625" style="22"/>
    <col min="7614" max="7614" width="5" style="22" customWidth="1"/>
    <col min="7615" max="7615" width="25.28515625" style="22" customWidth="1"/>
    <col min="7616" max="7616" width="15" style="22" customWidth="1"/>
    <col min="7617" max="7617" width="14.5703125" style="22" customWidth="1"/>
    <col min="7618" max="7618" width="11.28515625" style="22" customWidth="1"/>
    <col min="7619" max="7619" width="14.5703125" style="22" customWidth="1"/>
    <col min="7620" max="7620" width="11.7109375" style="22" customWidth="1"/>
    <col min="7621" max="7621" width="12.85546875" style="22" customWidth="1"/>
    <col min="7622" max="7622" width="19" style="22" customWidth="1"/>
    <col min="7623" max="7623" width="13" style="22" customWidth="1"/>
    <col min="7624" max="7624" width="13.28515625" style="22" customWidth="1"/>
    <col min="7625" max="7625" width="11.28515625" style="22" bestFit="1" customWidth="1"/>
    <col min="7626" max="7626" width="14.28515625" style="22" customWidth="1"/>
    <col min="7627" max="7627" width="14" style="22" customWidth="1"/>
    <col min="7628" max="7628" width="13.42578125" style="22" customWidth="1"/>
    <col min="7629" max="7629" width="11.85546875" style="22" customWidth="1"/>
    <col min="7630" max="7630" width="14.7109375" style="22" customWidth="1"/>
    <col min="7631" max="7631" width="17.28515625" style="22" customWidth="1"/>
    <col min="7632" max="7632" width="11.28515625" style="22" customWidth="1"/>
    <col min="7633" max="7633" width="10.28515625" style="22" customWidth="1"/>
    <col min="7634" max="7634" width="27.42578125" style="22" customWidth="1"/>
    <col min="7635" max="7635" width="15" style="22" customWidth="1"/>
    <col min="7636" max="7636" width="12" style="22" customWidth="1"/>
    <col min="7637" max="7869" width="9.140625" style="22"/>
    <col min="7870" max="7870" width="5" style="22" customWidth="1"/>
    <col min="7871" max="7871" width="25.28515625" style="22" customWidth="1"/>
    <col min="7872" max="7872" width="15" style="22" customWidth="1"/>
    <col min="7873" max="7873" width="14.5703125" style="22" customWidth="1"/>
    <col min="7874" max="7874" width="11.28515625" style="22" customWidth="1"/>
    <col min="7875" max="7875" width="14.5703125" style="22" customWidth="1"/>
    <col min="7876" max="7876" width="11.7109375" style="22" customWidth="1"/>
    <col min="7877" max="7877" width="12.85546875" style="22" customWidth="1"/>
    <col min="7878" max="7878" width="19" style="22" customWidth="1"/>
    <col min="7879" max="7879" width="13" style="22" customWidth="1"/>
    <col min="7880" max="7880" width="13.28515625" style="22" customWidth="1"/>
    <col min="7881" max="7881" width="11.28515625" style="22" bestFit="1" customWidth="1"/>
    <col min="7882" max="7882" width="14.28515625" style="22" customWidth="1"/>
    <col min="7883" max="7883" width="14" style="22" customWidth="1"/>
    <col min="7884" max="7884" width="13.42578125" style="22" customWidth="1"/>
    <col min="7885" max="7885" width="11.85546875" style="22" customWidth="1"/>
    <col min="7886" max="7886" width="14.7109375" style="22" customWidth="1"/>
    <col min="7887" max="7887" width="17.28515625" style="22" customWidth="1"/>
    <col min="7888" max="7888" width="11.28515625" style="22" customWidth="1"/>
    <col min="7889" max="7889" width="10.28515625" style="22" customWidth="1"/>
    <col min="7890" max="7890" width="27.42578125" style="22" customWidth="1"/>
    <col min="7891" max="7891" width="15" style="22" customWidth="1"/>
    <col min="7892" max="7892" width="12" style="22" customWidth="1"/>
    <col min="7893" max="8125" width="9.140625" style="22"/>
    <col min="8126" max="8126" width="5" style="22" customWidth="1"/>
    <col min="8127" max="8127" width="25.28515625" style="22" customWidth="1"/>
    <col min="8128" max="8128" width="15" style="22" customWidth="1"/>
    <col min="8129" max="8129" width="14.5703125" style="22" customWidth="1"/>
    <col min="8130" max="8130" width="11.28515625" style="22" customWidth="1"/>
    <col min="8131" max="8131" width="14.5703125" style="22" customWidth="1"/>
    <col min="8132" max="8132" width="11.7109375" style="22" customWidth="1"/>
    <col min="8133" max="8133" width="12.85546875" style="22" customWidth="1"/>
    <col min="8134" max="8134" width="19" style="22" customWidth="1"/>
    <col min="8135" max="8135" width="13" style="22" customWidth="1"/>
    <col min="8136" max="8136" width="13.28515625" style="22" customWidth="1"/>
    <col min="8137" max="8137" width="11.28515625" style="22" bestFit="1" customWidth="1"/>
    <col min="8138" max="8138" width="14.28515625" style="22" customWidth="1"/>
    <col min="8139" max="8139" width="14" style="22" customWidth="1"/>
    <col min="8140" max="8140" width="13.42578125" style="22" customWidth="1"/>
    <col min="8141" max="8141" width="11.85546875" style="22" customWidth="1"/>
    <col min="8142" max="8142" width="14.7109375" style="22" customWidth="1"/>
    <col min="8143" max="8143" width="17.28515625" style="22" customWidth="1"/>
    <col min="8144" max="8144" width="11.28515625" style="22" customWidth="1"/>
    <col min="8145" max="8145" width="10.28515625" style="22" customWidth="1"/>
    <col min="8146" max="8146" width="27.42578125" style="22" customWidth="1"/>
    <col min="8147" max="8147" width="15" style="22" customWidth="1"/>
    <col min="8148" max="8148" width="12" style="22" customWidth="1"/>
    <col min="8149" max="8381" width="9.140625" style="22"/>
    <col min="8382" max="8382" width="5" style="22" customWidth="1"/>
    <col min="8383" max="8383" width="25.28515625" style="22" customWidth="1"/>
    <col min="8384" max="8384" width="15" style="22" customWidth="1"/>
    <col min="8385" max="8385" width="14.5703125" style="22" customWidth="1"/>
    <col min="8386" max="8386" width="11.28515625" style="22" customWidth="1"/>
    <col min="8387" max="8387" width="14.5703125" style="22" customWidth="1"/>
    <col min="8388" max="8388" width="11.7109375" style="22" customWidth="1"/>
    <col min="8389" max="8389" width="12.85546875" style="22" customWidth="1"/>
    <col min="8390" max="8390" width="19" style="22" customWidth="1"/>
    <col min="8391" max="8391" width="13" style="22" customWidth="1"/>
    <col min="8392" max="8392" width="13.28515625" style="22" customWidth="1"/>
    <col min="8393" max="8393" width="11.28515625" style="22" bestFit="1" customWidth="1"/>
    <col min="8394" max="8394" width="14.28515625" style="22" customWidth="1"/>
    <col min="8395" max="8395" width="14" style="22" customWidth="1"/>
    <col min="8396" max="8396" width="13.42578125" style="22" customWidth="1"/>
    <col min="8397" max="8397" width="11.85546875" style="22" customWidth="1"/>
    <col min="8398" max="8398" width="14.7109375" style="22" customWidth="1"/>
    <col min="8399" max="8399" width="17.28515625" style="22" customWidth="1"/>
    <col min="8400" max="8400" width="11.28515625" style="22" customWidth="1"/>
    <col min="8401" max="8401" width="10.28515625" style="22" customWidth="1"/>
    <col min="8402" max="8402" width="27.42578125" style="22" customWidth="1"/>
    <col min="8403" max="8403" width="15" style="22" customWidth="1"/>
    <col min="8404" max="8404" width="12" style="22" customWidth="1"/>
    <col min="8405" max="8637" width="9.140625" style="22"/>
    <col min="8638" max="8638" width="5" style="22" customWidth="1"/>
    <col min="8639" max="8639" width="25.28515625" style="22" customWidth="1"/>
    <col min="8640" max="8640" width="15" style="22" customWidth="1"/>
    <col min="8641" max="8641" width="14.5703125" style="22" customWidth="1"/>
    <col min="8642" max="8642" width="11.28515625" style="22" customWidth="1"/>
    <col min="8643" max="8643" width="14.5703125" style="22" customWidth="1"/>
    <col min="8644" max="8644" width="11.7109375" style="22" customWidth="1"/>
    <col min="8645" max="8645" width="12.85546875" style="22" customWidth="1"/>
    <col min="8646" max="8646" width="19" style="22" customWidth="1"/>
    <col min="8647" max="8647" width="13" style="22" customWidth="1"/>
    <col min="8648" max="8648" width="13.28515625" style="22" customWidth="1"/>
    <col min="8649" max="8649" width="11.28515625" style="22" bestFit="1" customWidth="1"/>
    <col min="8650" max="8650" width="14.28515625" style="22" customWidth="1"/>
    <col min="8651" max="8651" width="14" style="22" customWidth="1"/>
    <col min="8652" max="8652" width="13.42578125" style="22" customWidth="1"/>
    <col min="8653" max="8653" width="11.85546875" style="22" customWidth="1"/>
    <col min="8654" max="8654" width="14.7109375" style="22" customWidth="1"/>
    <col min="8655" max="8655" width="17.28515625" style="22" customWidth="1"/>
    <col min="8656" max="8656" width="11.28515625" style="22" customWidth="1"/>
    <col min="8657" max="8657" width="10.28515625" style="22" customWidth="1"/>
    <col min="8658" max="8658" width="27.42578125" style="22" customWidth="1"/>
    <col min="8659" max="8659" width="15" style="22" customWidth="1"/>
    <col min="8660" max="8660" width="12" style="22" customWidth="1"/>
    <col min="8661" max="8893" width="9.140625" style="22"/>
    <col min="8894" max="8894" width="5" style="22" customWidth="1"/>
    <col min="8895" max="8895" width="25.28515625" style="22" customWidth="1"/>
    <col min="8896" max="8896" width="15" style="22" customWidth="1"/>
    <col min="8897" max="8897" width="14.5703125" style="22" customWidth="1"/>
    <col min="8898" max="8898" width="11.28515625" style="22" customWidth="1"/>
    <col min="8899" max="8899" width="14.5703125" style="22" customWidth="1"/>
    <col min="8900" max="8900" width="11.7109375" style="22" customWidth="1"/>
    <col min="8901" max="8901" width="12.85546875" style="22" customWidth="1"/>
    <col min="8902" max="8902" width="19" style="22" customWidth="1"/>
    <col min="8903" max="8903" width="13" style="22" customWidth="1"/>
    <col min="8904" max="8904" width="13.28515625" style="22" customWidth="1"/>
    <col min="8905" max="8905" width="11.28515625" style="22" bestFit="1" customWidth="1"/>
    <col min="8906" max="8906" width="14.28515625" style="22" customWidth="1"/>
    <col min="8907" max="8907" width="14" style="22" customWidth="1"/>
    <col min="8908" max="8908" width="13.42578125" style="22" customWidth="1"/>
    <col min="8909" max="8909" width="11.85546875" style="22" customWidth="1"/>
    <col min="8910" max="8910" width="14.7109375" style="22" customWidth="1"/>
    <col min="8911" max="8911" width="17.28515625" style="22" customWidth="1"/>
    <col min="8912" max="8912" width="11.28515625" style="22" customWidth="1"/>
    <col min="8913" max="8913" width="10.28515625" style="22" customWidth="1"/>
    <col min="8914" max="8914" width="27.42578125" style="22" customWidth="1"/>
    <col min="8915" max="8915" width="15" style="22" customWidth="1"/>
    <col min="8916" max="8916" width="12" style="22" customWidth="1"/>
    <col min="8917" max="9149" width="9.140625" style="22"/>
    <col min="9150" max="9150" width="5" style="22" customWidth="1"/>
    <col min="9151" max="9151" width="25.28515625" style="22" customWidth="1"/>
    <col min="9152" max="9152" width="15" style="22" customWidth="1"/>
    <col min="9153" max="9153" width="14.5703125" style="22" customWidth="1"/>
    <col min="9154" max="9154" width="11.28515625" style="22" customWidth="1"/>
    <col min="9155" max="9155" width="14.5703125" style="22" customWidth="1"/>
    <col min="9156" max="9156" width="11.7109375" style="22" customWidth="1"/>
    <col min="9157" max="9157" width="12.85546875" style="22" customWidth="1"/>
    <col min="9158" max="9158" width="19" style="22" customWidth="1"/>
    <col min="9159" max="9159" width="13" style="22" customWidth="1"/>
    <col min="9160" max="9160" width="13.28515625" style="22" customWidth="1"/>
    <col min="9161" max="9161" width="11.28515625" style="22" bestFit="1" customWidth="1"/>
    <col min="9162" max="9162" width="14.28515625" style="22" customWidth="1"/>
    <col min="9163" max="9163" width="14" style="22" customWidth="1"/>
    <col min="9164" max="9164" width="13.42578125" style="22" customWidth="1"/>
    <col min="9165" max="9165" width="11.85546875" style="22" customWidth="1"/>
    <col min="9166" max="9166" width="14.7109375" style="22" customWidth="1"/>
    <col min="9167" max="9167" width="17.28515625" style="22" customWidth="1"/>
    <col min="9168" max="9168" width="11.28515625" style="22" customWidth="1"/>
    <col min="9169" max="9169" width="10.28515625" style="22" customWidth="1"/>
    <col min="9170" max="9170" width="27.42578125" style="22" customWidth="1"/>
    <col min="9171" max="9171" width="15" style="22" customWidth="1"/>
    <col min="9172" max="9172" width="12" style="22" customWidth="1"/>
    <col min="9173" max="9405" width="9.140625" style="22"/>
    <col min="9406" max="9406" width="5" style="22" customWidth="1"/>
    <col min="9407" max="9407" width="25.28515625" style="22" customWidth="1"/>
    <col min="9408" max="9408" width="15" style="22" customWidth="1"/>
    <col min="9409" max="9409" width="14.5703125" style="22" customWidth="1"/>
    <col min="9410" max="9410" width="11.28515625" style="22" customWidth="1"/>
    <col min="9411" max="9411" width="14.5703125" style="22" customWidth="1"/>
    <col min="9412" max="9412" width="11.7109375" style="22" customWidth="1"/>
    <col min="9413" max="9413" width="12.85546875" style="22" customWidth="1"/>
    <col min="9414" max="9414" width="19" style="22" customWidth="1"/>
    <col min="9415" max="9415" width="13" style="22" customWidth="1"/>
    <col min="9416" max="9416" width="13.28515625" style="22" customWidth="1"/>
    <col min="9417" max="9417" width="11.28515625" style="22" bestFit="1" customWidth="1"/>
    <col min="9418" max="9418" width="14.28515625" style="22" customWidth="1"/>
    <col min="9419" max="9419" width="14" style="22" customWidth="1"/>
    <col min="9420" max="9420" width="13.42578125" style="22" customWidth="1"/>
    <col min="9421" max="9421" width="11.85546875" style="22" customWidth="1"/>
    <col min="9422" max="9422" width="14.7109375" style="22" customWidth="1"/>
    <col min="9423" max="9423" width="17.28515625" style="22" customWidth="1"/>
    <col min="9424" max="9424" width="11.28515625" style="22" customWidth="1"/>
    <col min="9425" max="9425" width="10.28515625" style="22" customWidth="1"/>
    <col min="9426" max="9426" width="27.42578125" style="22" customWidth="1"/>
    <col min="9427" max="9427" width="15" style="22" customWidth="1"/>
    <col min="9428" max="9428" width="12" style="22" customWidth="1"/>
    <col min="9429" max="9661" width="9.140625" style="22"/>
    <col min="9662" max="9662" width="5" style="22" customWidth="1"/>
    <col min="9663" max="9663" width="25.28515625" style="22" customWidth="1"/>
    <col min="9664" max="9664" width="15" style="22" customWidth="1"/>
    <col min="9665" max="9665" width="14.5703125" style="22" customWidth="1"/>
    <col min="9666" max="9666" width="11.28515625" style="22" customWidth="1"/>
    <col min="9667" max="9667" width="14.5703125" style="22" customWidth="1"/>
    <col min="9668" max="9668" width="11.7109375" style="22" customWidth="1"/>
    <col min="9669" max="9669" width="12.85546875" style="22" customWidth="1"/>
    <col min="9670" max="9670" width="19" style="22" customWidth="1"/>
    <col min="9671" max="9671" width="13" style="22" customWidth="1"/>
    <col min="9672" max="9672" width="13.28515625" style="22" customWidth="1"/>
    <col min="9673" max="9673" width="11.28515625" style="22" bestFit="1" customWidth="1"/>
    <col min="9674" max="9674" width="14.28515625" style="22" customWidth="1"/>
    <col min="9675" max="9675" width="14" style="22" customWidth="1"/>
    <col min="9676" max="9676" width="13.42578125" style="22" customWidth="1"/>
    <col min="9677" max="9677" width="11.85546875" style="22" customWidth="1"/>
    <col min="9678" max="9678" width="14.7109375" style="22" customWidth="1"/>
    <col min="9679" max="9679" width="17.28515625" style="22" customWidth="1"/>
    <col min="9680" max="9680" width="11.28515625" style="22" customWidth="1"/>
    <col min="9681" max="9681" width="10.28515625" style="22" customWidth="1"/>
    <col min="9682" max="9682" width="27.42578125" style="22" customWidth="1"/>
    <col min="9683" max="9683" width="15" style="22" customWidth="1"/>
    <col min="9684" max="9684" width="12" style="22" customWidth="1"/>
    <col min="9685" max="9917" width="9.140625" style="22"/>
    <col min="9918" max="9918" width="5" style="22" customWidth="1"/>
    <col min="9919" max="9919" width="25.28515625" style="22" customWidth="1"/>
    <col min="9920" max="9920" width="15" style="22" customWidth="1"/>
    <col min="9921" max="9921" width="14.5703125" style="22" customWidth="1"/>
    <col min="9922" max="9922" width="11.28515625" style="22" customWidth="1"/>
    <col min="9923" max="9923" width="14.5703125" style="22" customWidth="1"/>
    <col min="9924" max="9924" width="11.7109375" style="22" customWidth="1"/>
    <col min="9925" max="9925" width="12.85546875" style="22" customWidth="1"/>
    <col min="9926" max="9926" width="19" style="22" customWidth="1"/>
    <col min="9927" max="9927" width="13" style="22" customWidth="1"/>
    <col min="9928" max="9928" width="13.28515625" style="22" customWidth="1"/>
    <col min="9929" max="9929" width="11.28515625" style="22" bestFit="1" customWidth="1"/>
    <col min="9930" max="9930" width="14.28515625" style="22" customWidth="1"/>
    <col min="9931" max="9931" width="14" style="22" customWidth="1"/>
    <col min="9932" max="9932" width="13.42578125" style="22" customWidth="1"/>
    <col min="9933" max="9933" width="11.85546875" style="22" customWidth="1"/>
    <col min="9934" max="9934" width="14.7109375" style="22" customWidth="1"/>
    <col min="9935" max="9935" width="17.28515625" style="22" customWidth="1"/>
    <col min="9936" max="9936" width="11.28515625" style="22" customWidth="1"/>
    <col min="9937" max="9937" width="10.28515625" style="22" customWidth="1"/>
    <col min="9938" max="9938" width="27.42578125" style="22" customWidth="1"/>
    <col min="9939" max="9939" width="15" style="22" customWidth="1"/>
    <col min="9940" max="9940" width="12" style="22" customWidth="1"/>
    <col min="9941" max="10173" width="9.140625" style="22"/>
    <col min="10174" max="10174" width="5" style="22" customWidth="1"/>
    <col min="10175" max="10175" width="25.28515625" style="22" customWidth="1"/>
    <col min="10176" max="10176" width="15" style="22" customWidth="1"/>
    <col min="10177" max="10177" width="14.5703125" style="22" customWidth="1"/>
    <col min="10178" max="10178" width="11.28515625" style="22" customWidth="1"/>
    <col min="10179" max="10179" width="14.5703125" style="22" customWidth="1"/>
    <col min="10180" max="10180" width="11.7109375" style="22" customWidth="1"/>
    <col min="10181" max="10181" width="12.85546875" style="22" customWidth="1"/>
    <col min="10182" max="10182" width="19" style="22" customWidth="1"/>
    <col min="10183" max="10183" width="13" style="22" customWidth="1"/>
    <col min="10184" max="10184" width="13.28515625" style="22" customWidth="1"/>
    <col min="10185" max="10185" width="11.28515625" style="22" bestFit="1" customWidth="1"/>
    <col min="10186" max="10186" width="14.28515625" style="22" customWidth="1"/>
    <col min="10187" max="10187" width="14" style="22" customWidth="1"/>
    <col min="10188" max="10188" width="13.42578125" style="22" customWidth="1"/>
    <col min="10189" max="10189" width="11.85546875" style="22" customWidth="1"/>
    <col min="10190" max="10190" width="14.7109375" style="22" customWidth="1"/>
    <col min="10191" max="10191" width="17.28515625" style="22" customWidth="1"/>
    <col min="10192" max="10192" width="11.28515625" style="22" customWidth="1"/>
    <col min="10193" max="10193" width="10.28515625" style="22" customWidth="1"/>
    <col min="10194" max="10194" width="27.42578125" style="22" customWidth="1"/>
    <col min="10195" max="10195" width="15" style="22" customWidth="1"/>
    <col min="10196" max="10196" width="12" style="22" customWidth="1"/>
    <col min="10197" max="10429" width="9.140625" style="22"/>
    <col min="10430" max="10430" width="5" style="22" customWidth="1"/>
    <col min="10431" max="10431" width="25.28515625" style="22" customWidth="1"/>
    <col min="10432" max="10432" width="15" style="22" customWidth="1"/>
    <col min="10433" max="10433" width="14.5703125" style="22" customWidth="1"/>
    <col min="10434" max="10434" width="11.28515625" style="22" customWidth="1"/>
    <col min="10435" max="10435" width="14.5703125" style="22" customWidth="1"/>
    <col min="10436" max="10436" width="11.7109375" style="22" customWidth="1"/>
    <col min="10437" max="10437" width="12.85546875" style="22" customWidth="1"/>
    <col min="10438" max="10438" width="19" style="22" customWidth="1"/>
    <col min="10439" max="10439" width="13" style="22" customWidth="1"/>
    <col min="10440" max="10440" width="13.28515625" style="22" customWidth="1"/>
    <col min="10441" max="10441" width="11.28515625" style="22" bestFit="1" customWidth="1"/>
    <col min="10442" max="10442" width="14.28515625" style="22" customWidth="1"/>
    <col min="10443" max="10443" width="14" style="22" customWidth="1"/>
    <col min="10444" max="10444" width="13.42578125" style="22" customWidth="1"/>
    <col min="10445" max="10445" width="11.85546875" style="22" customWidth="1"/>
    <col min="10446" max="10446" width="14.7109375" style="22" customWidth="1"/>
    <col min="10447" max="10447" width="17.28515625" style="22" customWidth="1"/>
    <col min="10448" max="10448" width="11.28515625" style="22" customWidth="1"/>
    <col min="10449" max="10449" width="10.28515625" style="22" customWidth="1"/>
    <col min="10450" max="10450" width="27.42578125" style="22" customWidth="1"/>
    <col min="10451" max="10451" width="15" style="22" customWidth="1"/>
    <col min="10452" max="10452" width="12" style="22" customWidth="1"/>
    <col min="10453" max="10685" width="9.140625" style="22"/>
    <col min="10686" max="10686" width="5" style="22" customWidth="1"/>
    <col min="10687" max="10687" width="25.28515625" style="22" customWidth="1"/>
    <col min="10688" max="10688" width="15" style="22" customWidth="1"/>
    <col min="10689" max="10689" width="14.5703125" style="22" customWidth="1"/>
    <col min="10690" max="10690" width="11.28515625" style="22" customWidth="1"/>
    <col min="10691" max="10691" width="14.5703125" style="22" customWidth="1"/>
    <col min="10692" max="10692" width="11.7109375" style="22" customWidth="1"/>
    <col min="10693" max="10693" width="12.85546875" style="22" customWidth="1"/>
    <col min="10694" max="10694" width="19" style="22" customWidth="1"/>
    <col min="10695" max="10695" width="13" style="22" customWidth="1"/>
    <col min="10696" max="10696" width="13.28515625" style="22" customWidth="1"/>
    <col min="10697" max="10697" width="11.28515625" style="22" bestFit="1" customWidth="1"/>
    <col min="10698" max="10698" width="14.28515625" style="22" customWidth="1"/>
    <col min="10699" max="10699" width="14" style="22" customWidth="1"/>
    <col min="10700" max="10700" width="13.42578125" style="22" customWidth="1"/>
    <col min="10701" max="10701" width="11.85546875" style="22" customWidth="1"/>
    <col min="10702" max="10702" width="14.7109375" style="22" customWidth="1"/>
    <col min="10703" max="10703" width="17.28515625" style="22" customWidth="1"/>
    <col min="10704" max="10704" width="11.28515625" style="22" customWidth="1"/>
    <col min="10705" max="10705" width="10.28515625" style="22" customWidth="1"/>
    <col min="10706" max="10706" width="27.42578125" style="22" customWidth="1"/>
    <col min="10707" max="10707" width="15" style="22" customWidth="1"/>
    <col min="10708" max="10708" width="12" style="22" customWidth="1"/>
    <col min="10709" max="10941" width="9.140625" style="22"/>
    <col min="10942" max="10942" width="5" style="22" customWidth="1"/>
    <col min="10943" max="10943" width="25.28515625" style="22" customWidth="1"/>
    <col min="10944" max="10944" width="15" style="22" customWidth="1"/>
    <col min="10945" max="10945" width="14.5703125" style="22" customWidth="1"/>
    <col min="10946" max="10946" width="11.28515625" style="22" customWidth="1"/>
    <col min="10947" max="10947" width="14.5703125" style="22" customWidth="1"/>
    <col min="10948" max="10948" width="11.7109375" style="22" customWidth="1"/>
    <col min="10949" max="10949" width="12.85546875" style="22" customWidth="1"/>
    <col min="10950" max="10950" width="19" style="22" customWidth="1"/>
    <col min="10951" max="10951" width="13" style="22" customWidth="1"/>
    <col min="10952" max="10952" width="13.28515625" style="22" customWidth="1"/>
    <col min="10953" max="10953" width="11.28515625" style="22" bestFit="1" customWidth="1"/>
    <col min="10954" max="10954" width="14.28515625" style="22" customWidth="1"/>
    <col min="10955" max="10955" width="14" style="22" customWidth="1"/>
    <col min="10956" max="10956" width="13.42578125" style="22" customWidth="1"/>
    <col min="10957" max="10957" width="11.85546875" style="22" customWidth="1"/>
    <col min="10958" max="10958" width="14.7109375" style="22" customWidth="1"/>
    <col min="10959" max="10959" width="17.28515625" style="22" customWidth="1"/>
    <col min="10960" max="10960" width="11.28515625" style="22" customWidth="1"/>
    <col min="10961" max="10961" width="10.28515625" style="22" customWidth="1"/>
    <col min="10962" max="10962" width="27.42578125" style="22" customWidth="1"/>
    <col min="10963" max="10963" width="15" style="22" customWidth="1"/>
    <col min="10964" max="10964" width="12" style="22" customWidth="1"/>
    <col min="10965" max="11197" width="9.140625" style="22"/>
    <col min="11198" max="11198" width="5" style="22" customWidth="1"/>
    <col min="11199" max="11199" width="25.28515625" style="22" customWidth="1"/>
    <col min="11200" max="11200" width="15" style="22" customWidth="1"/>
    <col min="11201" max="11201" width="14.5703125" style="22" customWidth="1"/>
    <col min="11202" max="11202" width="11.28515625" style="22" customWidth="1"/>
    <col min="11203" max="11203" width="14.5703125" style="22" customWidth="1"/>
    <col min="11204" max="11204" width="11.7109375" style="22" customWidth="1"/>
    <col min="11205" max="11205" width="12.85546875" style="22" customWidth="1"/>
    <col min="11206" max="11206" width="19" style="22" customWidth="1"/>
    <col min="11207" max="11207" width="13" style="22" customWidth="1"/>
    <col min="11208" max="11208" width="13.28515625" style="22" customWidth="1"/>
    <col min="11209" max="11209" width="11.28515625" style="22" bestFit="1" customWidth="1"/>
    <col min="11210" max="11210" width="14.28515625" style="22" customWidth="1"/>
    <col min="11211" max="11211" width="14" style="22" customWidth="1"/>
    <col min="11212" max="11212" width="13.42578125" style="22" customWidth="1"/>
    <col min="11213" max="11213" width="11.85546875" style="22" customWidth="1"/>
    <col min="11214" max="11214" width="14.7109375" style="22" customWidth="1"/>
    <col min="11215" max="11215" width="17.28515625" style="22" customWidth="1"/>
    <col min="11216" max="11216" width="11.28515625" style="22" customWidth="1"/>
    <col min="11217" max="11217" width="10.28515625" style="22" customWidth="1"/>
    <col min="11218" max="11218" width="27.42578125" style="22" customWidth="1"/>
    <col min="11219" max="11219" width="15" style="22" customWidth="1"/>
    <col min="11220" max="11220" width="12" style="22" customWidth="1"/>
    <col min="11221" max="11453" width="9.140625" style="22"/>
    <col min="11454" max="11454" width="5" style="22" customWidth="1"/>
    <col min="11455" max="11455" width="25.28515625" style="22" customWidth="1"/>
    <col min="11456" max="11456" width="15" style="22" customWidth="1"/>
    <col min="11457" max="11457" width="14.5703125" style="22" customWidth="1"/>
    <col min="11458" max="11458" width="11.28515625" style="22" customWidth="1"/>
    <col min="11459" max="11459" width="14.5703125" style="22" customWidth="1"/>
    <col min="11460" max="11460" width="11.7109375" style="22" customWidth="1"/>
    <col min="11461" max="11461" width="12.85546875" style="22" customWidth="1"/>
    <col min="11462" max="11462" width="19" style="22" customWidth="1"/>
    <col min="11463" max="11463" width="13" style="22" customWidth="1"/>
    <col min="11464" max="11464" width="13.28515625" style="22" customWidth="1"/>
    <col min="11465" max="11465" width="11.28515625" style="22" bestFit="1" customWidth="1"/>
    <col min="11466" max="11466" width="14.28515625" style="22" customWidth="1"/>
    <col min="11467" max="11467" width="14" style="22" customWidth="1"/>
    <col min="11468" max="11468" width="13.42578125" style="22" customWidth="1"/>
    <col min="11469" max="11469" width="11.85546875" style="22" customWidth="1"/>
    <col min="11470" max="11470" width="14.7109375" style="22" customWidth="1"/>
    <col min="11471" max="11471" width="17.28515625" style="22" customWidth="1"/>
    <col min="11472" max="11472" width="11.28515625" style="22" customWidth="1"/>
    <col min="11473" max="11473" width="10.28515625" style="22" customWidth="1"/>
    <col min="11474" max="11474" width="27.42578125" style="22" customWidth="1"/>
    <col min="11475" max="11475" width="15" style="22" customWidth="1"/>
    <col min="11476" max="11476" width="12" style="22" customWidth="1"/>
    <col min="11477" max="11709" width="9.140625" style="22"/>
    <col min="11710" max="11710" width="5" style="22" customWidth="1"/>
    <col min="11711" max="11711" width="25.28515625" style="22" customWidth="1"/>
    <col min="11712" max="11712" width="15" style="22" customWidth="1"/>
    <col min="11713" max="11713" width="14.5703125" style="22" customWidth="1"/>
    <col min="11714" max="11714" width="11.28515625" style="22" customWidth="1"/>
    <col min="11715" max="11715" width="14.5703125" style="22" customWidth="1"/>
    <col min="11716" max="11716" width="11.7109375" style="22" customWidth="1"/>
    <col min="11717" max="11717" width="12.85546875" style="22" customWidth="1"/>
    <col min="11718" max="11718" width="19" style="22" customWidth="1"/>
    <col min="11719" max="11719" width="13" style="22" customWidth="1"/>
    <col min="11720" max="11720" width="13.28515625" style="22" customWidth="1"/>
    <col min="11721" max="11721" width="11.28515625" style="22" bestFit="1" customWidth="1"/>
    <col min="11722" max="11722" width="14.28515625" style="22" customWidth="1"/>
    <col min="11723" max="11723" width="14" style="22" customWidth="1"/>
    <col min="11724" max="11724" width="13.42578125" style="22" customWidth="1"/>
    <col min="11725" max="11725" width="11.85546875" style="22" customWidth="1"/>
    <col min="11726" max="11726" width="14.7109375" style="22" customWidth="1"/>
    <col min="11727" max="11727" width="17.28515625" style="22" customWidth="1"/>
    <col min="11728" max="11728" width="11.28515625" style="22" customWidth="1"/>
    <col min="11729" max="11729" width="10.28515625" style="22" customWidth="1"/>
    <col min="11730" max="11730" width="27.42578125" style="22" customWidth="1"/>
    <col min="11731" max="11731" width="15" style="22" customWidth="1"/>
    <col min="11732" max="11732" width="12" style="22" customWidth="1"/>
    <col min="11733" max="11965" width="9.140625" style="22"/>
    <col min="11966" max="11966" width="5" style="22" customWidth="1"/>
    <col min="11967" max="11967" width="25.28515625" style="22" customWidth="1"/>
    <col min="11968" max="11968" width="15" style="22" customWidth="1"/>
    <col min="11969" max="11969" width="14.5703125" style="22" customWidth="1"/>
    <col min="11970" max="11970" width="11.28515625" style="22" customWidth="1"/>
    <col min="11971" max="11971" width="14.5703125" style="22" customWidth="1"/>
    <col min="11972" max="11972" width="11.7109375" style="22" customWidth="1"/>
    <col min="11973" max="11973" width="12.85546875" style="22" customWidth="1"/>
    <col min="11974" max="11974" width="19" style="22" customWidth="1"/>
    <col min="11975" max="11975" width="13" style="22" customWidth="1"/>
    <col min="11976" max="11976" width="13.28515625" style="22" customWidth="1"/>
    <col min="11977" max="11977" width="11.28515625" style="22" bestFit="1" customWidth="1"/>
    <col min="11978" max="11978" width="14.28515625" style="22" customWidth="1"/>
    <col min="11979" max="11979" width="14" style="22" customWidth="1"/>
    <col min="11980" max="11980" width="13.42578125" style="22" customWidth="1"/>
    <col min="11981" max="11981" width="11.85546875" style="22" customWidth="1"/>
    <col min="11982" max="11982" width="14.7109375" style="22" customWidth="1"/>
    <col min="11983" max="11983" width="17.28515625" style="22" customWidth="1"/>
    <col min="11984" max="11984" width="11.28515625" style="22" customWidth="1"/>
    <col min="11985" max="11985" width="10.28515625" style="22" customWidth="1"/>
    <col min="11986" max="11986" width="27.42578125" style="22" customWidth="1"/>
    <col min="11987" max="11987" width="15" style="22" customWidth="1"/>
    <col min="11988" max="11988" width="12" style="22" customWidth="1"/>
    <col min="11989" max="12221" width="9.140625" style="22"/>
    <col min="12222" max="12222" width="5" style="22" customWidth="1"/>
    <col min="12223" max="12223" width="25.28515625" style="22" customWidth="1"/>
    <col min="12224" max="12224" width="15" style="22" customWidth="1"/>
    <col min="12225" max="12225" width="14.5703125" style="22" customWidth="1"/>
    <col min="12226" max="12226" width="11.28515625" style="22" customWidth="1"/>
    <col min="12227" max="12227" width="14.5703125" style="22" customWidth="1"/>
    <col min="12228" max="12228" width="11.7109375" style="22" customWidth="1"/>
    <col min="12229" max="12229" width="12.85546875" style="22" customWidth="1"/>
    <col min="12230" max="12230" width="19" style="22" customWidth="1"/>
    <col min="12231" max="12231" width="13" style="22" customWidth="1"/>
    <col min="12232" max="12232" width="13.28515625" style="22" customWidth="1"/>
    <col min="12233" max="12233" width="11.28515625" style="22" bestFit="1" customWidth="1"/>
    <col min="12234" max="12234" width="14.28515625" style="22" customWidth="1"/>
    <col min="12235" max="12235" width="14" style="22" customWidth="1"/>
    <col min="12236" max="12236" width="13.42578125" style="22" customWidth="1"/>
    <col min="12237" max="12237" width="11.85546875" style="22" customWidth="1"/>
    <col min="12238" max="12238" width="14.7109375" style="22" customWidth="1"/>
    <col min="12239" max="12239" width="17.28515625" style="22" customWidth="1"/>
    <col min="12240" max="12240" width="11.28515625" style="22" customWidth="1"/>
    <col min="12241" max="12241" width="10.28515625" style="22" customWidth="1"/>
    <col min="12242" max="12242" width="27.42578125" style="22" customWidth="1"/>
    <col min="12243" max="12243" width="15" style="22" customWidth="1"/>
    <col min="12244" max="12244" width="12" style="22" customWidth="1"/>
    <col min="12245" max="12477" width="9.140625" style="22"/>
    <col min="12478" max="12478" width="5" style="22" customWidth="1"/>
    <col min="12479" max="12479" width="25.28515625" style="22" customWidth="1"/>
    <col min="12480" max="12480" width="15" style="22" customWidth="1"/>
    <col min="12481" max="12481" width="14.5703125" style="22" customWidth="1"/>
    <col min="12482" max="12482" width="11.28515625" style="22" customWidth="1"/>
    <col min="12483" max="12483" width="14.5703125" style="22" customWidth="1"/>
    <col min="12484" max="12484" width="11.7109375" style="22" customWidth="1"/>
    <col min="12485" max="12485" width="12.85546875" style="22" customWidth="1"/>
    <col min="12486" max="12486" width="19" style="22" customWidth="1"/>
    <col min="12487" max="12487" width="13" style="22" customWidth="1"/>
    <col min="12488" max="12488" width="13.28515625" style="22" customWidth="1"/>
    <col min="12489" max="12489" width="11.28515625" style="22" bestFit="1" customWidth="1"/>
    <col min="12490" max="12490" width="14.28515625" style="22" customWidth="1"/>
    <col min="12491" max="12491" width="14" style="22" customWidth="1"/>
    <col min="12492" max="12492" width="13.42578125" style="22" customWidth="1"/>
    <col min="12493" max="12493" width="11.85546875" style="22" customWidth="1"/>
    <col min="12494" max="12494" width="14.7109375" style="22" customWidth="1"/>
    <col min="12495" max="12495" width="17.28515625" style="22" customWidth="1"/>
    <col min="12496" max="12496" width="11.28515625" style="22" customWidth="1"/>
    <col min="12497" max="12497" width="10.28515625" style="22" customWidth="1"/>
    <col min="12498" max="12498" width="27.42578125" style="22" customWidth="1"/>
    <col min="12499" max="12499" width="15" style="22" customWidth="1"/>
    <col min="12500" max="12500" width="12" style="22" customWidth="1"/>
    <col min="12501" max="12733" width="9.140625" style="22"/>
    <col min="12734" max="12734" width="5" style="22" customWidth="1"/>
    <col min="12735" max="12735" width="25.28515625" style="22" customWidth="1"/>
    <col min="12736" max="12736" width="15" style="22" customWidth="1"/>
    <col min="12737" max="12737" width="14.5703125" style="22" customWidth="1"/>
    <col min="12738" max="12738" width="11.28515625" style="22" customWidth="1"/>
    <col min="12739" max="12739" width="14.5703125" style="22" customWidth="1"/>
    <col min="12740" max="12740" width="11.7109375" style="22" customWidth="1"/>
    <col min="12741" max="12741" width="12.85546875" style="22" customWidth="1"/>
    <col min="12742" max="12742" width="19" style="22" customWidth="1"/>
    <col min="12743" max="12743" width="13" style="22" customWidth="1"/>
    <col min="12744" max="12744" width="13.28515625" style="22" customWidth="1"/>
    <col min="12745" max="12745" width="11.28515625" style="22" bestFit="1" customWidth="1"/>
    <col min="12746" max="12746" width="14.28515625" style="22" customWidth="1"/>
    <col min="12747" max="12747" width="14" style="22" customWidth="1"/>
    <col min="12748" max="12748" width="13.42578125" style="22" customWidth="1"/>
    <col min="12749" max="12749" width="11.85546875" style="22" customWidth="1"/>
    <col min="12750" max="12750" width="14.7109375" style="22" customWidth="1"/>
    <col min="12751" max="12751" width="17.28515625" style="22" customWidth="1"/>
    <col min="12752" max="12752" width="11.28515625" style="22" customWidth="1"/>
    <col min="12753" max="12753" width="10.28515625" style="22" customWidth="1"/>
    <col min="12754" max="12754" width="27.42578125" style="22" customWidth="1"/>
    <col min="12755" max="12755" width="15" style="22" customWidth="1"/>
    <col min="12756" max="12756" width="12" style="22" customWidth="1"/>
    <col min="12757" max="12989" width="9.140625" style="22"/>
    <col min="12990" max="12990" width="5" style="22" customWidth="1"/>
    <col min="12991" max="12991" width="25.28515625" style="22" customWidth="1"/>
    <col min="12992" max="12992" width="15" style="22" customWidth="1"/>
    <col min="12993" max="12993" width="14.5703125" style="22" customWidth="1"/>
    <col min="12994" max="12994" width="11.28515625" style="22" customWidth="1"/>
    <col min="12995" max="12995" width="14.5703125" style="22" customWidth="1"/>
    <col min="12996" max="12996" width="11.7109375" style="22" customWidth="1"/>
    <col min="12997" max="12997" width="12.85546875" style="22" customWidth="1"/>
    <col min="12998" max="12998" width="19" style="22" customWidth="1"/>
    <col min="12999" max="12999" width="13" style="22" customWidth="1"/>
    <col min="13000" max="13000" width="13.28515625" style="22" customWidth="1"/>
    <col min="13001" max="13001" width="11.28515625" style="22" bestFit="1" customWidth="1"/>
    <col min="13002" max="13002" width="14.28515625" style="22" customWidth="1"/>
    <col min="13003" max="13003" width="14" style="22" customWidth="1"/>
    <col min="13004" max="13004" width="13.42578125" style="22" customWidth="1"/>
    <col min="13005" max="13005" width="11.85546875" style="22" customWidth="1"/>
    <col min="13006" max="13006" width="14.7109375" style="22" customWidth="1"/>
    <col min="13007" max="13007" width="17.28515625" style="22" customWidth="1"/>
    <col min="13008" max="13008" width="11.28515625" style="22" customWidth="1"/>
    <col min="13009" max="13009" width="10.28515625" style="22" customWidth="1"/>
    <col min="13010" max="13010" width="27.42578125" style="22" customWidth="1"/>
    <col min="13011" max="13011" width="15" style="22" customWidth="1"/>
    <col min="13012" max="13012" width="12" style="22" customWidth="1"/>
    <col min="13013" max="13245" width="9.140625" style="22"/>
    <col min="13246" max="13246" width="5" style="22" customWidth="1"/>
    <col min="13247" max="13247" width="25.28515625" style="22" customWidth="1"/>
    <col min="13248" max="13248" width="15" style="22" customWidth="1"/>
    <col min="13249" max="13249" width="14.5703125" style="22" customWidth="1"/>
    <col min="13250" max="13250" width="11.28515625" style="22" customWidth="1"/>
    <col min="13251" max="13251" width="14.5703125" style="22" customWidth="1"/>
    <col min="13252" max="13252" width="11.7109375" style="22" customWidth="1"/>
    <col min="13253" max="13253" width="12.85546875" style="22" customWidth="1"/>
    <col min="13254" max="13254" width="19" style="22" customWidth="1"/>
    <col min="13255" max="13255" width="13" style="22" customWidth="1"/>
    <col min="13256" max="13256" width="13.28515625" style="22" customWidth="1"/>
    <col min="13257" max="13257" width="11.28515625" style="22" bestFit="1" customWidth="1"/>
    <col min="13258" max="13258" width="14.28515625" style="22" customWidth="1"/>
    <col min="13259" max="13259" width="14" style="22" customWidth="1"/>
    <col min="13260" max="13260" width="13.42578125" style="22" customWidth="1"/>
    <col min="13261" max="13261" width="11.85546875" style="22" customWidth="1"/>
    <col min="13262" max="13262" width="14.7109375" style="22" customWidth="1"/>
    <col min="13263" max="13263" width="17.28515625" style="22" customWidth="1"/>
    <col min="13264" max="13264" width="11.28515625" style="22" customWidth="1"/>
    <col min="13265" max="13265" width="10.28515625" style="22" customWidth="1"/>
    <col min="13266" max="13266" width="27.42578125" style="22" customWidth="1"/>
    <col min="13267" max="13267" width="15" style="22" customWidth="1"/>
    <col min="13268" max="13268" width="12" style="22" customWidth="1"/>
    <col min="13269" max="13501" width="9.140625" style="22"/>
    <col min="13502" max="13502" width="5" style="22" customWidth="1"/>
    <col min="13503" max="13503" width="25.28515625" style="22" customWidth="1"/>
    <col min="13504" max="13504" width="15" style="22" customWidth="1"/>
    <col min="13505" max="13505" width="14.5703125" style="22" customWidth="1"/>
    <col min="13506" max="13506" width="11.28515625" style="22" customWidth="1"/>
    <col min="13507" max="13507" width="14.5703125" style="22" customWidth="1"/>
    <col min="13508" max="13508" width="11.7109375" style="22" customWidth="1"/>
    <col min="13509" max="13509" width="12.85546875" style="22" customWidth="1"/>
    <col min="13510" max="13510" width="19" style="22" customWidth="1"/>
    <col min="13511" max="13511" width="13" style="22" customWidth="1"/>
    <col min="13512" max="13512" width="13.28515625" style="22" customWidth="1"/>
    <col min="13513" max="13513" width="11.28515625" style="22" bestFit="1" customWidth="1"/>
    <col min="13514" max="13514" width="14.28515625" style="22" customWidth="1"/>
    <col min="13515" max="13515" width="14" style="22" customWidth="1"/>
    <col min="13516" max="13516" width="13.42578125" style="22" customWidth="1"/>
    <col min="13517" max="13517" width="11.85546875" style="22" customWidth="1"/>
    <col min="13518" max="13518" width="14.7109375" style="22" customWidth="1"/>
    <col min="13519" max="13519" width="17.28515625" style="22" customWidth="1"/>
    <col min="13520" max="13520" width="11.28515625" style="22" customWidth="1"/>
    <col min="13521" max="13521" width="10.28515625" style="22" customWidth="1"/>
    <col min="13522" max="13522" width="27.42578125" style="22" customWidth="1"/>
    <col min="13523" max="13523" width="15" style="22" customWidth="1"/>
    <col min="13524" max="13524" width="12" style="22" customWidth="1"/>
    <col min="13525" max="13757" width="9.140625" style="22"/>
    <col min="13758" max="13758" width="5" style="22" customWidth="1"/>
    <col min="13759" max="13759" width="25.28515625" style="22" customWidth="1"/>
    <col min="13760" max="13760" width="15" style="22" customWidth="1"/>
    <col min="13761" max="13761" width="14.5703125" style="22" customWidth="1"/>
    <col min="13762" max="13762" width="11.28515625" style="22" customWidth="1"/>
    <col min="13763" max="13763" width="14.5703125" style="22" customWidth="1"/>
    <col min="13764" max="13764" width="11.7109375" style="22" customWidth="1"/>
    <col min="13765" max="13765" width="12.85546875" style="22" customWidth="1"/>
    <col min="13766" max="13766" width="19" style="22" customWidth="1"/>
    <col min="13767" max="13767" width="13" style="22" customWidth="1"/>
    <col min="13768" max="13768" width="13.28515625" style="22" customWidth="1"/>
    <col min="13769" max="13769" width="11.28515625" style="22" bestFit="1" customWidth="1"/>
    <col min="13770" max="13770" width="14.28515625" style="22" customWidth="1"/>
    <col min="13771" max="13771" width="14" style="22" customWidth="1"/>
    <col min="13772" max="13772" width="13.42578125" style="22" customWidth="1"/>
    <col min="13773" max="13773" width="11.85546875" style="22" customWidth="1"/>
    <col min="13774" max="13774" width="14.7109375" style="22" customWidth="1"/>
    <col min="13775" max="13775" width="17.28515625" style="22" customWidth="1"/>
    <col min="13776" max="13776" width="11.28515625" style="22" customWidth="1"/>
    <col min="13777" max="13777" width="10.28515625" style="22" customWidth="1"/>
    <col min="13778" max="13778" width="27.42578125" style="22" customWidth="1"/>
    <col min="13779" max="13779" width="15" style="22" customWidth="1"/>
    <col min="13780" max="13780" width="12" style="22" customWidth="1"/>
    <col min="13781" max="14013" width="9.140625" style="22"/>
    <col min="14014" max="14014" width="5" style="22" customWidth="1"/>
    <col min="14015" max="14015" width="25.28515625" style="22" customWidth="1"/>
    <col min="14016" max="14016" width="15" style="22" customWidth="1"/>
    <col min="14017" max="14017" width="14.5703125" style="22" customWidth="1"/>
    <col min="14018" max="14018" width="11.28515625" style="22" customWidth="1"/>
    <col min="14019" max="14019" width="14.5703125" style="22" customWidth="1"/>
    <col min="14020" max="14020" width="11.7109375" style="22" customWidth="1"/>
    <col min="14021" max="14021" width="12.85546875" style="22" customWidth="1"/>
    <col min="14022" max="14022" width="19" style="22" customWidth="1"/>
    <col min="14023" max="14023" width="13" style="22" customWidth="1"/>
    <col min="14024" max="14024" width="13.28515625" style="22" customWidth="1"/>
    <col min="14025" max="14025" width="11.28515625" style="22" bestFit="1" customWidth="1"/>
    <col min="14026" max="14026" width="14.28515625" style="22" customWidth="1"/>
    <col min="14027" max="14027" width="14" style="22" customWidth="1"/>
    <col min="14028" max="14028" width="13.42578125" style="22" customWidth="1"/>
    <col min="14029" max="14029" width="11.85546875" style="22" customWidth="1"/>
    <col min="14030" max="14030" width="14.7109375" style="22" customWidth="1"/>
    <col min="14031" max="14031" width="17.28515625" style="22" customWidth="1"/>
    <col min="14032" max="14032" width="11.28515625" style="22" customWidth="1"/>
    <col min="14033" max="14033" width="10.28515625" style="22" customWidth="1"/>
    <col min="14034" max="14034" width="27.42578125" style="22" customWidth="1"/>
    <col min="14035" max="14035" width="15" style="22" customWidth="1"/>
    <col min="14036" max="14036" width="12" style="22" customWidth="1"/>
    <col min="14037" max="14269" width="9.140625" style="22"/>
    <col min="14270" max="14270" width="5" style="22" customWidth="1"/>
    <col min="14271" max="14271" width="25.28515625" style="22" customWidth="1"/>
    <col min="14272" max="14272" width="15" style="22" customWidth="1"/>
    <col min="14273" max="14273" width="14.5703125" style="22" customWidth="1"/>
    <col min="14274" max="14274" width="11.28515625" style="22" customWidth="1"/>
    <col min="14275" max="14275" width="14.5703125" style="22" customWidth="1"/>
    <col min="14276" max="14276" width="11.7109375" style="22" customWidth="1"/>
    <col min="14277" max="14277" width="12.85546875" style="22" customWidth="1"/>
    <col min="14278" max="14278" width="19" style="22" customWidth="1"/>
    <col min="14279" max="14279" width="13" style="22" customWidth="1"/>
    <col min="14280" max="14280" width="13.28515625" style="22" customWidth="1"/>
    <col min="14281" max="14281" width="11.28515625" style="22" bestFit="1" customWidth="1"/>
    <col min="14282" max="14282" width="14.28515625" style="22" customWidth="1"/>
    <col min="14283" max="14283" width="14" style="22" customWidth="1"/>
    <col min="14284" max="14284" width="13.42578125" style="22" customWidth="1"/>
    <col min="14285" max="14285" width="11.85546875" style="22" customWidth="1"/>
    <col min="14286" max="14286" width="14.7109375" style="22" customWidth="1"/>
    <col min="14287" max="14287" width="17.28515625" style="22" customWidth="1"/>
    <col min="14288" max="14288" width="11.28515625" style="22" customWidth="1"/>
    <col min="14289" max="14289" width="10.28515625" style="22" customWidth="1"/>
    <col min="14290" max="14290" width="27.42578125" style="22" customWidth="1"/>
    <col min="14291" max="14291" width="15" style="22" customWidth="1"/>
    <col min="14292" max="14292" width="12" style="22" customWidth="1"/>
    <col min="14293" max="14525" width="9.140625" style="22"/>
    <col min="14526" max="14526" width="5" style="22" customWidth="1"/>
    <col min="14527" max="14527" width="25.28515625" style="22" customWidth="1"/>
    <col min="14528" max="14528" width="15" style="22" customWidth="1"/>
    <col min="14529" max="14529" width="14.5703125" style="22" customWidth="1"/>
    <col min="14530" max="14530" width="11.28515625" style="22" customWidth="1"/>
    <col min="14531" max="14531" width="14.5703125" style="22" customWidth="1"/>
    <col min="14532" max="14532" width="11.7109375" style="22" customWidth="1"/>
    <col min="14533" max="14533" width="12.85546875" style="22" customWidth="1"/>
    <col min="14534" max="14534" width="19" style="22" customWidth="1"/>
    <col min="14535" max="14535" width="13" style="22" customWidth="1"/>
    <col min="14536" max="14536" width="13.28515625" style="22" customWidth="1"/>
    <col min="14537" max="14537" width="11.28515625" style="22" bestFit="1" customWidth="1"/>
    <col min="14538" max="14538" width="14.28515625" style="22" customWidth="1"/>
    <col min="14539" max="14539" width="14" style="22" customWidth="1"/>
    <col min="14540" max="14540" width="13.42578125" style="22" customWidth="1"/>
    <col min="14541" max="14541" width="11.85546875" style="22" customWidth="1"/>
    <col min="14542" max="14542" width="14.7109375" style="22" customWidth="1"/>
    <col min="14543" max="14543" width="17.28515625" style="22" customWidth="1"/>
    <col min="14544" max="14544" width="11.28515625" style="22" customWidth="1"/>
    <col min="14545" max="14545" width="10.28515625" style="22" customWidth="1"/>
    <col min="14546" max="14546" width="27.42578125" style="22" customWidth="1"/>
    <col min="14547" max="14547" width="15" style="22" customWidth="1"/>
    <col min="14548" max="14548" width="12" style="22" customWidth="1"/>
    <col min="14549" max="14781" width="9.140625" style="22"/>
    <col min="14782" max="14782" width="5" style="22" customWidth="1"/>
    <col min="14783" max="14783" width="25.28515625" style="22" customWidth="1"/>
    <col min="14784" max="14784" width="15" style="22" customWidth="1"/>
    <col min="14785" max="14785" width="14.5703125" style="22" customWidth="1"/>
    <col min="14786" max="14786" width="11.28515625" style="22" customWidth="1"/>
    <col min="14787" max="14787" width="14.5703125" style="22" customWidth="1"/>
    <col min="14788" max="14788" width="11.7109375" style="22" customWidth="1"/>
    <col min="14789" max="14789" width="12.85546875" style="22" customWidth="1"/>
    <col min="14790" max="14790" width="19" style="22" customWidth="1"/>
    <col min="14791" max="14791" width="13" style="22" customWidth="1"/>
    <col min="14792" max="14792" width="13.28515625" style="22" customWidth="1"/>
    <col min="14793" max="14793" width="11.28515625" style="22" bestFit="1" customWidth="1"/>
    <col min="14794" max="14794" width="14.28515625" style="22" customWidth="1"/>
    <col min="14795" max="14795" width="14" style="22" customWidth="1"/>
    <col min="14796" max="14796" width="13.42578125" style="22" customWidth="1"/>
    <col min="14797" max="14797" width="11.85546875" style="22" customWidth="1"/>
    <col min="14798" max="14798" width="14.7109375" style="22" customWidth="1"/>
    <col min="14799" max="14799" width="17.28515625" style="22" customWidth="1"/>
    <col min="14800" max="14800" width="11.28515625" style="22" customWidth="1"/>
    <col min="14801" max="14801" width="10.28515625" style="22" customWidth="1"/>
    <col min="14802" max="14802" width="27.42578125" style="22" customWidth="1"/>
    <col min="14803" max="14803" width="15" style="22" customWidth="1"/>
    <col min="14804" max="14804" width="12" style="22" customWidth="1"/>
    <col min="14805" max="15037" width="9.140625" style="22"/>
    <col min="15038" max="15038" width="5" style="22" customWidth="1"/>
    <col min="15039" max="15039" width="25.28515625" style="22" customWidth="1"/>
    <col min="15040" max="15040" width="15" style="22" customWidth="1"/>
    <col min="15041" max="15041" width="14.5703125" style="22" customWidth="1"/>
    <col min="15042" max="15042" width="11.28515625" style="22" customWidth="1"/>
    <col min="15043" max="15043" width="14.5703125" style="22" customWidth="1"/>
    <col min="15044" max="15044" width="11.7109375" style="22" customWidth="1"/>
    <col min="15045" max="15045" width="12.85546875" style="22" customWidth="1"/>
    <col min="15046" max="15046" width="19" style="22" customWidth="1"/>
    <col min="15047" max="15047" width="13" style="22" customWidth="1"/>
    <col min="15048" max="15048" width="13.28515625" style="22" customWidth="1"/>
    <col min="15049" max="15049" width="11.28515625" style="22" bestFit="1" customWidth="1"/>
    <col min="15050" max="15050" width="14.28515625" style="22" customWidth="1"/>
    <col min="15051" max="15051" width="14" style="22" customWidth="1"/>
    <col min="15052" max="15052" width="13.42578125" style="22" customWidth="1"/>
    <col min="15053" max="15053" width="11.85546875" style="22" customWidth="1"/>
    <col min="15054" max="15054" width="14.7109375" style="22" customWidth="1"/>
    <col min="15055" max="15055" width="17.28515625" style="22" customWidth="1"/>
    <col min="15056" max="15056" width="11.28515625" style="22" customWidth="1"/>
    <col min="15057" max="15057" width="10.28515625" style="22" customWidth="1"/>
    <col min="15058" max="15058" width="27.42578125" style="22" customWidth="1"/>
    <col min="15059" max="15059" width="15" style="22" customWidth="1"/>
    <col min="15060" max="15060" width="12" style="22" customWidth="1"/>
    <col min="15061" max="15293" width="9.140625" style="22"/>
    <col min="15294" max="15294" width="5" style="22" customWidth="1"/>
    <col min="15295" max="15295" width="25.28515625" style="22" customWidth="1"/>
    <col min="15296" max="15296" width="15" style="22" customWidth="1"/>
    <col min="15297" max="15297" width="14.5703125" style="22" customWidth="1"/>
    <col min="15298" max="15298" width="11.28515625" style="22" customWidth="1"/>
    <col min="15299" max="15299" width="14.5703125" style="22" customWidth="1"/>
    <col min="15300" max="15300" width="11.7109375" style="22" customWidth="1"/>
    <col min="15301" max="15301" width="12.85546875" style="22" customWidth="1"/>
    <col min="15302" max="15302" width="19" style="22" customWidth="1"/>
    <col min="15303" max="15303" width="13" style="22" customWidth="1"/>
    <col min="15304" max="15304" width="13.28515625" style="22" customWidth="1"/>
    <col min="15305" max="15305" width="11.28515625" style="22" bestFit="1" customWidth="1"/>
    <col min="15306" max="15306" width="14.28515625" style="22" customWidth="1"/>
    <col min="15307" max="15307" width="14" style="22" customWidth="1"/>
    <col min="15308" max="15308" width="13.42578125" style="22" customWidth="1"/>
    <col min="15309" max="15309" width="11.85546875" style="22" customWidth="1"/>
    <col min="15310" max="15310" width="14.7109375" style="22" customWidth="1"/>
    <col min="15311" max="15311" width="17.28515625" style="22" customWidth="1"/>
    <col min="15312" max="15312" width="11.28515625" style="22" customWidth="1"/>
    <col min="15313" max="15313" width="10.28515625" style="22" customWidth="1"/>
    <col min="15314" max="15314" width="27.42578125" style="22" customWidth="1"/>
    <col min="15315" max="15315" width="15" style="22" customWidth="1"/>
    <col min="15316" max="15316" width="12" style="22" customWidth="1"/>
    <col min="15317" max="15549" width="9.140625" style="22"/>
    <col min="15550" max="15550" width="5" style="22" customWidth="1"/>
    <col min="15551" max="15551" width="25.28515625" style="22" customWidth="1"/>
    <col min="15552" max="15552" width="15" style="22" customWidth="1"/>
    <col min="15553" max="15553" width="14.5703125" style="22" customWidth="1"/>
    <col min="15554" max="15554" width="11.28515625" style="22" customWidth="1"/>
    <col min="15555" max="15555" width="14.5703125" style="22" customWidth="1"/>
    <col min="15556" max="15556" width="11.7109375" style="22" customWidth="1"/>
    <col min="15557" max="15557" width="12.85546875" style="22" customWidth="1"/>
    <col min="15558" max="15558" width="19" style="22" customWidth="1"/>
    <col min="15559" max="15559" width="13" style="22" customWidth="1"/>
    <col min="15560" max="15560" width="13.28515625" style="22" customWidth="1"/>
    <col min="15561" max="15561" width="11.28515625" style="22" bestFit="1" customWidth="1"/>
    <col min="15562" max="15562" width="14.28515625" style="22" customWidth="1"/>
    <col min="15563" max="15563" width="14" style="22" customWidth="1"/>
    <col min="15564" max="15564" width="13.42578125" style="22" customWidth="1"/>
    <col min="15565" max="15565" width="11.85546875" style="22" customWidth="1"/>
    <col min="15566" max="15566" width="14.7109375" style="22" customWidth="1"/>
    <col min="15567" max="15567" width="17.28515625" style="22" customWidth="1"/>
    <col min="15568" max="15568" width="11.28515625" style="22" customWidth="1"/>
    <col min="15569" max="15569" width="10.28515625" style="22" customWidth="1"/>
    <col min="15570" max="15570" width="27.42578125" style="22" customWidth="1"/>
    <col min="15571" max="15571" width="15" style="22" customWidth="1"/>
    <col min="15572" max="15572" width="12" style="22" customWidth="1"/>
    <col min="15573" max="15805" width="9.140625" style="22"/>
    <col min="15806" max="15806" width="5" style="22" customWidth="1"/>
    <col min="15807" max="15807" width="25.28515625" style="22" customWidth="1"/>
    <col min="15808" max="15808" width="15" style="22" customWidth="1"/>
    <col min="15809" max="15809" width="14.5703125" style="22" customWidth="1"/>
    <col min="15810" max="15810" width="11.28515625" style="22" customWidth="1"/>
    <col min="15811" max="15811" width="14.5703125" style="22" customWidth="1"/>
    <col min="15812" max="15812" width="11.7109375" style="22" customWidth="1"/>
    <col min="15813" max="15813" width="12.85546875" style="22" customWidth="1"/>
    <col min="15814" max="15814" width="19" style="22" customWidth="1"/>
    <col min="15815" max="15815" width="13" style="22" customWidth="1"/>
    <col min="15816" max="15816" width="13.28515625" style="22" customWidth="1"/>
    <col min="15817" max="15817" width="11.28515625" style="22" bestFit="1" customWidth="1"/>
    <col min="15818" max="15818" width="14.28515625" style="22" customWidth="1"/>
    <col min="15819" max="15819" width="14" style="22" customWidth="1"/>
    <col min="15820" max="15820" width="13.42578125" style="22" customWidth="1"/>
    <col min="15821" max="15821" width="11.85546875" style="22" customWidth="1"/>
    <col min="15822" max="15822" width="14.7109375" style="22" customWidth="1"/>
    <col min="15823" max="15823" width="17.28515625" style="22" customWidth="1"/>
    <col min="15824" max="15824" width="11.28515625" style="22" customWidth="1"/>
    <col min="15825" max="15825" width="10.28515625" style="22" customWidth="1"/>
    <col min="15826" max="15826" width="27.42578125" style="22" customWidth="1"/>
    <col min="15827" max="15827" width="15" style="22" customWidth="1"/>
    <col min="15828" max="15828" width="12" style="22" customWidth="1"/>
    <col min="15829" max="16061" width="9.140625" style="22"/>
    <col min="16062" max="16062" width="5" style="22" customWidth="1"/>
    <col min="16063" max="16063" width="25.28515625" style="22" customWidth="1"/>
    <col min="16064" max="16064" width="15" style="22" customWidth="1"/>
    <col min="16065" max="16065" width="14.5703125" style="22" customWidth="1"/>
    <col min="16066" max="16066" width="11.28515625" style="22" customWidth="1"/>
    <col min="16067" max="16067" width="14.5703125" style="22" customWidth="1"/>
    <col min="16068" max="16068" width="11.7109375" style="22" customWidth="1"/>
    <col min="16069" max="16069" width="12.85546875" style="22" customWidth="1"/>
    <col min="16070" max="16070" width="19" style="22" customWidth="1"/>
    <col min="16071" max="16071" width="13" style="22" customWidth="1"/>
    <col min="16072" max="16072" width="13.28515625" style="22" customWidth="1"/>
    <col min="16073" max="16073" width="11.28515625" style="22" bestFit="1" customWidth="1"/>
    <col min="16074" max="16074" width="14.28515625" style="22" customWidth="1"/>
    <col min="16075" max="16075" width="14" style="22" customWidth="1"/>
    <col min="16076" max="16076" width="13.42578125" style="22" customWidth="1"/>
    <col min="16077" max="16077" width="11.85546875" style="22" customWidth="1"/>
    <col min="16078" max="16078" width="14.7109375" style="22" customWidth="1"/>
    <col min="16079" max="16079" width="17.28515625" style="22" customWidth="1"/>
    <col min="16080" max="16080" width="11.28515625" style="22" customWidth="1"/>
    <col min="16081" max="16081" width="10.28515625" style="22" customWidth="1"/>
    <col min="16082" max="16082" width="27.42578125" style="22" customWidth="1"/>
    <col min="16083" max="16083" width="15" style="22" customWidth="1"/>
    <col min="16084" max="16084" width="12" style="22" customWidth="1"/>
    <col min="16085" max="16384" width="9.140625" style="22"/>
  </cols>
  <sheetData>
    <row r="1" spans="1:55">
      <c r="A1" s="41"/>
      <c r="B1" s="25"/>
      <c r="C1" s="39"/>
      <c r="D1" s="30"/>
      <c r="E1" s="39"/>
      <c r="F1" s="144"/>
      <c r="G1" s="44"/>
      <c r="H1" s="44"/>
      <c r="I1" s="44"/>
      <c r="J1" s="44"/>
      <c r="K1" s="44" t="s">
        <v>0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56"/>
    </row>
    <row r="2" spans="1:55">
      <c r="A2" s="305" t="s">
        <v>269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44"/>
      <c r="W2" s="56"/>
    </row>
    <row r="3" spans="1:55">
      <c r="A3" s="271"/>
      <c r="B3" s="271"/>
      <c r="C3" s="271"/>
      <c r="D3" s="271"/>
      <c r="E3" s="271"/>
      <c r="F3" s="271"/>
      <c r="G3" s="322" t="s">
        <v>162</v>
      </c>
      <c r="H3" s="322"/>
      <c r="I3" s="322"/>
      <c r="J3" s="322"/>
      <c r="K3" s="322"/>
      <c r="L3" s="322"/>
      <c r="M3" s="322"/>
      <c r="N3" s="271"/>
      <c r="O3" s="271"/>
      <c r="P3" s="271"/>
      <c r="Q3" s="271"/>
      <c r="R3" s="271"/>
      <c r="S3" s="271"/>
      <c r="T3" s="271"/>
      <c r="U3" s="271"/>
      <c r="V3" s="44"/>
      <c r="W3" s="56"/>
    </row>
    <row r="4" spans="1:55">
      <c r="A4" s="41"/>
      <c r="B4" s="25"/>
      <c r="C4" s="39"/>
      <c r="D4" s="30"/>
      <c r="E4" s="39"/>
      <c r="F4" s="1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28" t="s">
        <v>1</v>
      </c>
      <c r="V4" s="328"/>
      <c r="W4" s="56"/>
    </row>
    <row r="5" spans="1:55">
      <c r="A5" s="317" t="s">
        <v>82</v>
      </c>
      <c r="B5" s="334" t="s">
        <v>3</v>
      </c>
      <c r="C5" s="329" t="s">
        <v>82</v>
      </c>
      <c r="D5" s="334" t="s">
        <v>115</v>
      </c>
      <c r="E5" s="406" t="s">
        <v>4</v>
      </c>
      <c r="F5" s="407"/>
      <c r="G5" s="408"/>
      <c r="H5" s="312" t="s">
        <v>7</v>
      </c>
      <c r="I5" s="312"/>
      <c r="J5" s="312"/>
      <c r="K5" s="312"/>
      <c r="L5" s="312" t="s">
        <v>8</v>
      </c>
      <c r="M5" s="312"/>
      <c r="N5" s="312"/>
      <c r="O5" s="331" t="s">
        <v>9</v>
      </c>
      <c r="P5" s="332"/>
      <c r="Q5" s="333"/>
      <c r="R5" s="299" t="s">
        <v>10</v>
      </c>
      <c r="S5" s="299" t="s">
        <v>11</v>
      </c>
      <c r="T5" s="299" t="s">
        <v>12</v>
      </c>
      <c r="U5" s="299" t="s">
        <v>13</v>
      </c>
      <c r="V5" s="402" t="s">
        <v>14</v>
      </c>
      <c r="W5" s="404" t="s">
        <v>163</v>
      </c>
    </row>
    <row r="6" spans="1:55" ht="79.5" customHeight="1">
      <c r="A6" s="318"/>
      <c r="B6" s="335"/>
      <c r="C6" s="330"/>
      <c r="D6" s="335"/>
      <c r="E6" s="55" t="s">
        <v>164</v>
      </c>
      <c r="F6" s="278" t="s">
        <v>165</v>
      </c>
      <c r="G6" s="275" t="s">
        <v>16</v>
      </c>
      <c r="H6" s="156" t="s">
        <v>18</v>
      </c>
      <c r="I6" s="156" t="s">
        <v>19</v>
      </c>
      <c r="J6" s="156" t="s">
        <v>20</v>
      </c>
      <c r="K6" s="156" t="s">
        <v>21</v>
      </c>
      <c r="L6" s="273" t="s">
        <v>22</v>
      </c>
      <c r="M6" s="156" t="s">
        <v>23</v>
      </c>
      <c r="N6" s="273" t="s">
        <v>24</v>
      </c>
      <c r="O6" s="273" t="s">
        <v>25</v>
      </c>
      <c r="P6" s="273" t="s">
        <v>26</v>
      </c>
      <c r="Q6" s="273" t="s">
        <v>27</v>
      </c>
      <c r="R6" s="319"/>
      <c r="S6" s="319"/>
      <c r="T6" s="319"/>
      <c r="U6" s="319"/>
      <c r="V6" s="403"/>
      <c r="W6" s="405"/>
    </row>
    <row r="7" spans="1:55">
      <c r="A7" s="93">
        <v>1</v>
      </c>
      <c r="B7" s="149" t="s">
        <v>28</v>
      </c>
      <c r="C7" s="219"/>
      <c r="D7" s="217"/>
      <c r="E7" s="219"/>
      <c r="F7" s="221"/>
      <c r="G7" s="83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84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pans="1:55">
      <c r="A8" s="93">
        <v>2</v>
      </c>
      <c r="B8" s="150" t="s">
        <v>30</v>
      </c>
      <c r="C8" s="219"/>
      <c r="D8" s="217"/>
      <c r="E8" s="219"/>
      <c r="F8" s="221"/>
      <c r="G8" s="83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84"/>
    </row>
    <row r="9" spans="1:55">
      <c r="A9" s="93">
        <v>3</v>
      </c>
      <c r="B9" s="150" t="s">
        <v>32</v>
      </c>
      <c r="C9" s="219"/>
      <c r="D9" s="217"/>
      <c r="E9" s="219"/>
      <c r="F9" s="221"/>
      <c r="G9" s="83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84"/>
    </row>
    <row r="10" spans="1:55">
      <c r="A10" s="93">
        <v>4</v>
      </c>
      <c r="B10" s="149" t="s">
        <v>33</v>
      </c>
      <c r="C10" s="219"/>
      <c r="D10" s="217"/>
      <c r="E10" s="219"/>
      <c r="F10" s="221"/>
      <c r="G10" s="83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84"/>
    </row>
    <row r="11" spans="1:55">
      <c r="A11" s="287">
        <v>5</v>
      </c>
      <c r="B11" s="149" t="s">
        <v>34</v>
      </c>
      <c r="C11" s="219"/>
      <c r="D11" s="217"/>
      <c r="E11" s="219"/>
      <c r="F11" s="221"/>
      <c r="G11" s="83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84"/>
    </row>
    <row r="12" spans="1:55" ht="25.5">
      <c r="A12" s="415">
        <v>6</v>
      </c>
      <c r="B12" s="417" t="s">
        <v>35</v>
      </c>
      <c r="C12" s="219">
        <v>1</v>
      </c>
      <c r="D12" s="446" t="s">
        <v>260</v>
      </c>
      <c r="E12" s="219">
        <v>1</v>
      </c>
      <c r="F12" s="445" t="s">
        <v>231</v>
      </c>
      <c r="G12" s="450">
        <v>278935.8</v>
      </c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>
        <v>278935.8</v>
      </c>
      <c r="W12" s="291" t="s">
        <v>263</v>
      </c>
    </row>
    <row r="13" spans="1:55" ht="38.25">
      <c r="A13" s="416"/>
      <c r="B13" s="418"/>
      <c r="C13" s="219">
        <v>2</v>
      </c>
      <c r="D13" s="446"/>
      <c r="E13" s="219">
        <v>1</v>
      </c>
      <c r="F13" s="445" t="s">
        <v>232</v>
      </c>
      <c r="G13" s="450">
        <v>40289.699999999997</v>
      </c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>
        <v>40289.699999999997</v>
      </c>
      <c r="W13" s="291" t="s">
        <v>264</v>
      </c>
    </row>
    <row r="14" spans="1:55" ht="38.25">
      <c r="A14" s="416"/>
      <c r="B14" s="418"/>
      <c r="C14" s="219">
        <v>3</v>
      </c>
      <c r="D14" s="446"/>
      <c r="E14" s="219">
        <v>1</v>
      </c>
      <c r="F14" s="445" t="s">
        <v>233</v>
      </c>
      <c r="G14" s="450">
        <v>163540.5</v>
      </c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>
        <v>163540.5</v>
      </c>
      <c r="W14" s="291" t="s">
        <v>265</v>
      </c>
    </row>
    <row r="15" spans="1:55" ht="38.25">
      <c r="A15" s="416"/>
      <c r="B15" s="418"/>
      <c r="C15" s="219">
        <v>4</v>
      </c>
      <c r="D15" s="446"/>
      <c r="E15" s="219">
        <v>1</v>
      </c>
      <c r="F15" s="445" t="s">
        <v>234</v>
      </c>
      <c r="G15" s="450">
        <v>4765.2</v>
      </c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>
        <v>4765.2</v>
      </c>
      <c r="T15" s="147"/>
      <c r="U15" s="147"/>
      <c r="V15" s="147"/>
      <c r="W15" s="291" t="s">
        <v>266</v>
      </c>
    </row>
    <row r="16" spans="1:55" ht="51">
      <c r="A16" s="416"/>
      <c r="B16" s="418"/>
      <c r="C16" s="219">
        <v>5</v>
      </c>
      <c r="D16" s="291" t="s">
        <v>261</v>
      </c>
      <c r="E16" s="219">
        <v>1</v>
      </c>
      <c r="F16" s="445" t="s">
        <v>235</v>
      </c>
      <c r="G16" s="450">
        <v>300</v>
      </c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>
        <v>300</v>
      </c>
      <c r="T16" s="147"/>
      <c r="U16" s="147"/>
      <c r="V16" s="147"/>
      <c r="W16" s="291" t="s">
        <v>267</v>
      </c>
    </row>
    <row r="17" spans="1:23">
      <c r="A17" s="416"/>
      <c r="B17" s="418"/>
      <c r="C17" s="219">
        <v>6</v>
      </c>
      <c r="D17" s="291" t="s">
        <v>262</v>
      </c>
      <c r="E17" s="219">
        <v>1</v>
      </c>
      <c r="F17" s="445" t="s">
        <v>236</v>
      </c>
      <c r="G17" s="450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291" t="s">
        <v>268</v>
      </c>
    </row>
    <row r="18" spans="1:23" ht="23.25" customHeight="1">
      <c r="A18" s="412" t="s">
        <v>87</v>
      </c>
      <c r="B18" s="413"/>
      <c r="C18" s="413"/>
      <c r="D18" s="414"/>
      <c r="E18" s="294">
        <f>SUM(E12:E17)</f>
        <v>6</v>
      </c>
      <c r="F18" s="83">
        <f>SUM(F12:F17)</f>
        <v>0</v>
      </c>
      <c r="G18" s="83">
        <f>SUM(G12:G17)</f>
        <v>487831.2</v>
      </c>
      <c r="H18" s="83">
        <f>SUM(H12:H17)</f>
        <v>0</v>
      </c>
      <c r="I18" s="83">
        <f>SUM(I12:I17)</f>
        <v>0</v>
      </c>
      <c r="J18" s="83">
        <f>SUM(J12:J17)</f>
        <v>0</v>
      </c>
      <c r="K18" s="83">
        <f>SUM(K12:K17)</f>
        <v>0</v>
      </c>
      <c r="L18" s="83">
        <f>SUM(L12:L17)</f>
        <v>0</v>
      </c>
      <c r="M18" s="83">
        <f>SUM(M12:M17)</f>
        <v>0</v>
      </c>
      <c r="N18" s="83">
        <f>SUM(N12:N17)</f>
        <v>0</v>
      </c>
      <c r="O18" s="83">
        <f>SUM(O12:O17)</f>
        <v>0</v>
      </c>
      <c r="P18" s="83">
        <f>SUM(P12:P17)</f>
        <v>0</v>
      </c>
      <c r="Q18" s="83">
        <f>SUM(Q12:Q17)</f>
        <v>0</v>
      </c>
      <c r="R18" s="83">
        <f>SUM(R12:R17)</f>
        <v>0</v>
      </c>
      <c r="S18" s="83">
        <f>SUM(S12:S17)</f>
        <v>5065.2</v>
      </c>
      <c r="T18" s="83">
        <f>SUM(T12:T17)</f>
        <v>0</v>
      </c>
      <c r="U18" s="83">
        <f>SUM(U12:U17)</f>
        <v>0</v>
      </c>
      <c r="V18" s="83">
        <f>SUM(V12:V17)</f>
        <v>482766</v>
      </c>
      <c r="W18" s="84"/>
    </row>
    <row r="19" spans="1:23">
      <c r="A19" s="93">
        <v>7</v>
      </c>
      <c r="B19" s="150" t="s">
        <v>36</v>
      </c>
      <c r="C19" s="219"/>
      <c r="D19" s="217"/>
      <c r="E19" s="219"/>
      <c r="F19" s="221"/>
      <c r="G19" s="83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84"/>
    </row>
    <row r="20" spans="1:23">
      <c r="A20" s="93">
        <v>8</v>
      </c>
      <c r="B20" s="150" t="s">
        <v>37</v>
      </c>
      <c r="C20" s="219"/>
      <c r="D20" s="217"/>
      <c r="E20" s="219"/>
      <c r="F20" s="221"/>
      <c r="G20" s="83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84"/>
    </row>
    <row r="21" spans="1:23">
      <c r="A21" s="93">
        <v>9</v>
      </c>
      <c r="B21" s="150" t="s">
        <v>38</v>
      </c>
      <c r="C21" s="219"/>
      <c r="D21" s="217"/>
      <c r="E21" s="219"/>
      <c r="F21" s="221"/>
      <c r="G21" s="83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84"/>
    </row>
    <row r="22" spans="1:23">
      <c r="A22" s="93">
        <v>10</v>
      </c>
      <c r="B22" s="150" t="s">
        <v>39</v>
      </c>
      <c r="C22" s="219"/>
      <c r="D22" s="217"/>
      <c r="E22" s="219"/>
      <c r="F22" s="221"/>
      <c r="G22" s="83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84"/>
    </row>
    <row r="23" spans="1:23">
      <c r="A23" s="93">
        <v>11</v>
      </c>
      <c r="B23" s="149" t="s">
        <v>40</v>
      </c>
      <c r="C23" s="219"/>
      <c r="D23" s="217"/>
      <c r="E23" s="219"/>
      <c r="F23" s="221"/>
      <c r="G23" s="83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84"/>
    </row>
    <row r="24" spans="1:23">
      <c r="A24" s="93">
        <v>12</v>
      </c>
      <c r="B24" s="149" t="s">
        <v>41</v>
      </c>
      <c r="C24" s="219"/>
      <c r="D24" s="217"/>
      <c r="E24" s="219"/>
      <c r="F24" s="221"/>
      <c r="G24" s="83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84"/>
    </row>
    <row r="25" spans="1:23">
      <c r="A25" s="93">
        <v>13</v>
      </c>
      <c r="B25" s="150" t="s">
        <v>42</v>
      </c>
      <c r="C25" s="219"/>
      <c r="D25" s="217"/>
      <c r="E25" s="219"/>
      <c r="F25" s="221"/>
      <c r="G25" s="83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84"/>
    </row>
    <row r="26" spans="1:23">
      <c r="A26" s="93">
        <v>14</v>
      </c>
      <c r="B26" s="150" t="s">
        <v>43</v>
      </c>
      <c r="C26" s="219"/>
      <c r="D26" s="217"/>
      <c r="E26" s="219"/>
      <c r="F26" s="221"/>
      <c r="G26" s="83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84"/>
    </row>
    <row r="27" spans="1:23">
      <c r="A27" s="93">
        <v>15</v>
      </c>
      <c r="B27" s="150" t="s">
        <v>44</v>
      </c>
      <c r="C27" s="219"/>
      <c r="D27" s="217"/>
      <c r="E27" s="219"/>
      <c r="F27" s="221"/>
      <c r="G27" s="83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84"/>
    </row>
    <row r="28" spans="1:23">
      <c r="A28" s="93">
        <v>16</v>
      </c>
      <c r="B28" s="150" t="s">
        <v>45</v>
      </c>
      <c r="C28" s="219"/>
      <c r="D28" s="217"/>
      <c r="E28" s="219"/>
      <c r="F28" s="221"/>
      <c r="G28" s="83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84"/>
    </row>
    <row r="29" spans="1:23">
      <c r="A29" s="93">
        <v>17</v>
      </c>
      <c r="B29" s="149" t="s">
        <v>46</v>
      </c>
      <c r="C29" s="219"/>
      <c r="D29" s="217"/>
      <c r="E29" s="219"/>
      <c r="F29" s="221"/>
      <c r="G29" s="83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84"/>
    </row>
    <row r="30" spans="1:23">
      <c r="A30" s="93">
        <v>18</v>
      </c>
      <c r="B30" s="149" t="s">
        <v>47</v>
      </c>
      <c r="C30" s="219"/>
      <c r="D30" s="217"/>
      <c r="E30" s="219"/>
      <c r="F30" s="221"/>
      <c r="G30" s="83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84"/>
    </row>
    <row r="31" spans="1:23">
      <c r="A31" s="93">
        <v>19</v>
      </c>
      <c r="B31" s="150" t="s">
        <v>48</v>
      </c>
      <c r="C31" s="219"/>
      <c r="D31" s="217"/>
      <c r="E31" s="219"/>
      <c r="F31" s="221"/>
      <c r="G31" s="83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84"/>
    </row>
    <row r="32" spans="1:23">
      <c r="A32" s="93">
        <v>20</v>
      </c>
      <c r="B32" s="150" t="s">
        <v>49</v>
      </c>
      <c r="C32" s="219"/>
      <c r="D32" s="217"/>
      <c r="E32" s="219"/>
      <c r="F32" s="221"/>
      <c r="G32" s="83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84"/>
    </row>
    <row r="33" spans="1:23">
      <c r="A33" s="93">
        <v>21</v>
      </c>
      <c r="B33" s="150" t="s">
        <v>50</v>
      </c>
      <c r="C33" s="219"/>
      <c r="D33" s="217"/>
      <c r="E33" s="219"/>
      <c r="F33" s="221"/>
      <c r="G33" s="83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84"/>
    </row>
    <row r="34" spans="1:23">
      <c r="A34" s="303" t="s">
        <v>51</v>
      </c>
      <c r="B34" s="303"/>
      <c r="C34" s="225"/>
      <c r="D34" s="222"/>
      <c r="E34" s="225"/>
      <c r="F34" s="226"/>
      <c r="G34" s="227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9"/>
    </row>
    <row r="35" spans="1:23" ht="25.5">
      <c r="A35" s="218">
        <v>1</v>
      </c>
      <c r="B35" s="179" t="s">
        <v>52</v>
      </c>
      <c r="C35" s="219"/>
      <c r="D35" s="217"/>
      <c r="E35" s="219"/>
      <c r="F35" s="221"/>
      <c r="G35" s="83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84"/>
    </row>
    <row r="36" spans="1:23">
      <c r="A36" s="218">
        <v>2</v>
      </c>
      <c r="B36" s="179" t="s">
        <v>53</v>
      </c>
      <c r="C36" s="219"/>
      <c r="D36" s="217"/>
      <c r="E36" s="219"/>
      <c r="F36" s="221"/>
      <c r="G36" s="83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84"/>
    </row>
    <row r="37" spans="1:23" ht="25.5">
      <c r="A37" s="218">
        <v>3</v>
      </c>
      <c r="B37" s="179" t="s">
        <v>54</v>
      </c>
      <c r="C37" s="219"/>
      <c r="D37" s="217"/>
      <c r="E37" s="219"/>
      <c r="F37" s="221"/>
      <c r="G37" s="83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84"/>
    </row>
    <row r="38" spans="1:23">
      <c r="A38" s="218">
        <v>4</v>
      </c>
      <c r="B38" s="179" t="s">
        <v>55</v>
      </c>
      <c r="C38" s="219"/>
      <c r="D38" s="217"/>
      <c r="E38" s="219"/>
      <c r="F38" s="221"/>
      <c r="G38" s="83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84"/>
    </row>
    <row r="39" spans="1:23">
      <c r="A39" s="218">
        <v>5</v>
      </c>
      <c r="B39" s="179" t="s">
        <v>56</v>
      </c>
      <c r="C39" s="219"/>
      <c r="D39" s="217"/>
      <c r="E39" s="219"/>
      <c r="F39" s="221"/>
      <c r="G39" s="83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84"/>
    </row>
    <row r="40" spans="1:23">
      <c r="A40" s="218">
        <v>6</v>
      </c>
      <c r="B40" s="179" t="s">
        <v>57</v>
      </c>
      <c r="C40" s="219"/>
      <c r="D40" s="217"/>
      <c r="E40" s="219"/>
      <c r="F40" s="221"/>
      <c r="G40" s="83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84"/>
    </row>
    <row r="41" spans="1:23" ht="25.5">
      <c r="A41" s="218">
        <v>7</v>
      </c>
      <c r="B41" s="179" t="s">
        <v>58</v>
      </c>
      <c r="C41" s="219"/>
      <c r="D41" s="217"/>
      <c r="E41" s="219"/>
      <c r="F41" s="221"/>
      <c r="G41" s="83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84"/>
    </row>
    <row r="42" spans="1:23">
      <c r="A42" s="218">
        <v>8</v>
      </c>
      <c r="B42" s="179" t="s">
        <v>59</v>
      </c>
      <c r="C42" s="219"/>
      <c r="D42" s="217"/>
      <c r="E42" s="219"/>
      <c r="F42" s="221"/>
      <c r="G42" s="83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84"/>
    </row>
    <row r="43" spans="1:23">
      <c r="A43" s="218">
        <v>9</v>
      </c>
      <c r="B43" s="179" t="s">
        <v>60</v>
      </c>
      <c r="C43" s="219"/>
      <c r="D43" s="217"/>
      <c r="E43" s="219"/>
      <c r="F43" s="221"/>
      <c r="G43" s="83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84"/>
    </row>
    <row r="44" spans="1:23">
      <c r="A44" s="218">
        <v>10</v>
      </c>
      <c r="B44" s="179" t="s">
        <v>61</v>
      </c>
      <c r="C44" s="219"/>
      <c r="D44" s="217"/>
      <c r="E44" s="219"/>
      <c r="F44" s="221"/>
      <c r="G44" s="83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84"/>
    </row>
    <row r="45" spans="1:23">
      <c r="A45" s="321" t="s">
        <v>62</v>
      </c>
      <c r="B45" s="321"/>
      <c r="C45" s="225"/>
      <c r="D45" s="222"/>
      <c r="E45" s="225"/>
      <c r="F45" s="226"/>
      <c r="G45" s="227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9"/>
    </row>
    <row r="46" spans="1:23" ht="25.5">
      <c r="A46" s="206">
        <v>1</v>
      </c>
      <c r="B46" s="179" t="s">
        <v>63</v>
      </c>
      <c r="C46" s="219"/>
      <c r="D46" s="217"/>
      <c r="E46" s="219"/>
      <c r="F46" s="221"/>
      <c r="G46" s="83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84"/>
    </row>
    <row r="47" spans="1:23">
      <c r="A47" s="206">
        <v>2</v>
      </c>
      <c r="B47" s="179" t="s">
        <v>64</v>
      </c>
      <c r="C47" s="219"/>
      <c r="D47" s="217"/>
      <c r="E47" s="219"/>
      <c r="F47" s="221"/>
      <c r="G47" s="83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84"/>
    </row>
    <row r="48" spans="1:23">
      <c r="A48" s="206">
        <v>3</v>
      </c>
      <c r="B48" s="179" t="s">
        <v>65</v>
      </c>
      <c r="C48" s="219"/>
      <c r="D48" s="217"/>
      <c r="E48" s="219"/>
      <c r="F48" s="221"/>
      <c r="G48" s="83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84"/>
    </row>
    <row r="49" spans="1:23">
      <c r="A49" s="206">
        <v>4</v>
      </c>
      <c r="B49" s="179" t="s">
        <v>66</v>
      </c>
      <c r="C49" s="219"/>
      <c r="D49" s="217"/>
      <c r="E49" s="219"/>
      <c r="F49" s="221"/>
      <c r="G49" s="83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84"/>
    </row>
    <row r="50" spans="1:23" ht="25.5">
      <c r="A50" s="206">
        <v>5</v>
      </c>
      <c r="B50" s="179" t="s">
        <v>67</v>
      </c>
      <c r="C50" s="219"/>
      <c r="D50" s="217"/>
      <c r="E50" s="219"/>
      <c r="F50" s="221"/>
      <c r="G50" s="83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84"/>
    </row>
    <row r="51" spans="1:23">
      <c r="A51" s="206">
        <v>6</v>
      </c>
      <c r="B51" s="179" t="s">
        <v>68</v>
      </c>
      <c r="C51" s="219"/>
      <c r="D51" s="217"/>
      <c r="E51" s="219"/>
      <c r="F51" s="221"/>
      <c r="G51" s="83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84"/>
    </row>
    <row r="52" spans="1:23">
      <c r="A52" s="206">
        <v>7</v>
      </c>
      <c r="B52" s="224" t="s">
        <v>69</v>
      </c>
      <c r="C52" s="219"/>
      <c r="D52" s="217"/>
      <c r="E52" s="219"/>
      <c r="F52" s="221"/>
      <c r="G52" s="83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84"/>
    </row>
    <row r="53" spans="1:23">
      <c r="A53" s="206">
        <v>8</v>
      </c>
      <c r="B53" s="179" t="s">
        <v>70</v>
      </c>
      <c r="C53" s="219"/>
      <c r="D53" s="217"/>
      <c r="E53" s="219"/>
      <c r="F53" s="221"/>
      <c r="G53" s="83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84"/>
    </row>
    <row r="54" spans="1:23">
      <c r="A54" s="206">
        <v>9</v>
      </c>
      <c r="B54" s="179" t="s">
        <v>71</v>
      </c>
      <c r="C54" s="219"/>
      <c r="D54" s="217"/>
      <c r="E54" s="219"/>
      <c r="F54" s="221"/>
      <c r="G54" s="83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84"/>
    </row>
    <row r="55" spans="1:23">
      <c r="A55" s="206">
        <v>10</v>
      </c>
      <c r="B55" s="179" t="s">
        <v>72</v>
      </c>
      <c r="C55" s="219"/>
      <c r="D55" s="217"/>
      <c r="E55" s="219"/>
      <c r="F55" s="221"/>
      <c r="G55" s="83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84"/>
    </row>
    <row r="56" spans="1:23">
      <c r="A56" s="206">
        <v>11</v>
      </c>
      <c r="B56" s="179" t="s">
        <v>73</v>
      </c>
      <c r="C56" s="219"/>
      <c r="D56" s="217"/>
      <c r="E56" s="219"/>
      <c r="F56" s="221"/>
      <c r="G56" s="83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84"/>
    </row>
    <row r="57" spans="1:23">
      <c r="A57" s="206">
        <v>12</v>
      </c>
      <c r="B57" s="179" t="s">
        <v>74</v>
      </c>
      <c r="C57" s="219"/>
      <c r="D57" s="217"/>
      <c r="E57" s="219"/>
      <c r="F57" s="221"/>
      <c r="G57" s="83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84"/>
    </row>
    <row r="58" spans="1:23" ht="25.5">
      <c r="A58" s="206">
        <v>13</v>
      </c>
      <c r="B58" s="179" t="s">
        <v>75</v>
      </c>
      <c r="C58" s="219"/>
      <c r="D58" s="217"/>
      <c r="E58" s="219"/>
      <c r="F58" s="221"/>
      <c r="G58" s="83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84"/>
    </row>
    <row r="59" spans="1:23" ht="25.5">
      <c r="A59" s="206">
        <v>14</v>
      </c>
      <c r="B59" s="179" t="s">
        <v>76</v>
      </c>
      <c r="C59" s="219"/>
      <c r="D59" s="217"/>
      <c r="E59" s="219"/>
      <c r="F59" s="221"/>
      <c r="G59" s="83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84"/>
    </row>
    <row r="60" spans="1:23">
      <c r="A60" s="300" t="s">
        <v>77</v>
      </c>
      <c r="B60" s="300"/>
      <c r="C60" s="225"/>
      <c r="D60" s="222"/>
      <c r="E60" s="225"/>
      <c r="F60" s="226"/>
      <c r="G60" s="227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9"/>
    </row>
    <row r="61" spans="1:23">
      <c r="A61" s="327" t="s">
        <v>87</v>
      </c>
      <c r="B61" s="327"/>
      <c r="C61" s="230"/>
      <c r="D61" s="231"/>
      <c r="E61" s="230"/>
      <c r="F61" s="232"/>
      <c r="G61" s="233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5"/>
    </row>
  </sheetData>
  <mergeCells count="25">
    <mergeCell ref="A34:B34"/>
    <mergeCell ref="A45:B45"/>
    <mergeCell ref="A60:B60"/>
    <mergeCell ref="A61:B61"/>
    <mergeCell ref="U5:U6"/>
    <mergeCell ref="A18:D18"/>
    <mergeCell ref="A12:A17"/>
    <mergeCell ref="B12:B17"/>
    <mergeCell ref="D12:D15"/>
    <mergeCell ref="V5:V6"/>
    <mergeCell ref="W5:W6"/>
    <mergeCell ref="A2:U2"/>
    <mergeCell ref="U4:V4"/>
    <mergeCell ref="A5:A6"/>
    <mergeCell ref="B5:B6"/>
    <mergeCell ref="C5:C6"/>
    <mergeCell ref="D5:D6"/>
    <mergeCell ref="E5:G5"/>
    <mergeCell ref="H5:K5"/>
    <mergeCell ref="L5:N5"/>
    <mergeCell ref="O5:Q5"/>
    <mergeCell ref="R5:R6"/>
    <mergeCell ref="S5:S6"/>
    <mergeCell ref="T5:T6"/>
    <mergeCell ref="G3:M3"/>
  </mergeCells>
  <pageMargins left="0.25" right="0.25" top="0.75" bottom="0.75" header="0.3" footer="0.3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4DE7-9EA7-4F86-ABB0-A7263D7EC954}">
  <dimension ref="A2:FI148"/>
  <sheetViews>
    <sheetView zoomScale="60" zoomScaleNormal="60" workbookViewId="0">
      <selection activeCell="A4" sqref="A4"/>
    </sheetView>
  </sheetViews>
  <sheetFormatPr defaultRowHeight="12.75"/>
  <cols>
    <col min="1" max="1" width="4.28515625" style="142" customWidth="1"/>
    <col min="2" max="2" width="16.5703125" style="20" customWidth="1"/>
    <col min="3" max="3" width="14.28515625" style="143" customWidth="1"/>
    <col min="4" max="4" width="14" style="13" customWidth="1"/>
    <col min="5" max="5" width="11.85546875" style="13" bestFit="1" customWidth="1"/>
    <col min="6" max="6" width="7.7109375" style="9" customWidth="1"/>
    <col min="7" max="7" width="14.85546875" style="9" bestFit="1" customWidth="1"/>
    <col min="8" max="8" width="7.7109375" style="9" customWidth="1"/>
    <col min="9" max="9" width="11.85546875" style="9" customWidth="1"/>
    <col min="10" max="10" width="17" style="9" customWidth="1"/>
    <col min="11" max="11" width="15.140625" style="13" customWidth="1"/>
    <col min="12" max="12" width="11.85546875" style="13" bestFit="1" customWidth="1"/>
    <col min="13" max="13" width="7.85546875" style="9" customWidth="1"/>
    <col min="14" max="14" width="14.85546875" style="9" customWidth="1"/>
    <col min="15" max="15" width="8.28515625" style="9" bestFit="1" customWidth="1"/>
    <col min="16" max="16" width="12.7109375" style="9" customWidth="1"/>
    <col min="17" max="17" width="14.7109375" style="9" bestFit="1" customWidth="1"/>
    <col min="18" max="18" width="14.7109375" style="13" customWidth="1"/>
    <col min="19" max="19" width="15" style="13" customWidth="1"/>
    <col min="20" max="20" width="9.140625" style="9" customWidth="1"/>
    <col min="21" max="21" width="14" style="9" customWidth="1"/>
    <col min="22" max="22" width="7.7109375" style="9" customWidth="1"/>
    <col min="23" max="23" width="12.85546875" style="9" customWidth="1"/>
    <col min="24" max="24" width="28.85546875" style="9" hidden="1" customWidth="1"/>
    <col min="25" max="127" width="9.140625" style="108"/>
    <col min="128" max="128" width="4.28515625" style="108" customWidth="1"/>
    <col min="129" max="129" width="28.85546875" style="108" customWidth="1"/>
    <col min="130" max="130" width="10.42578125" style="108" customWidth="1"/>
    <col min="131" max="131" width="10.140625" style="108" customWidth="1"/>
    <col min="132" max="132" width="8.42578125" style="108" customWidth="1"/>
    <col min="133" max="133" width="8.140625" style="108" customWidth="1"/>
    <col min="134" max="134" width="15.5703125" style="108" customWidth="1"/>
    <col min="135" max="135" width="13.140625" style="108" customWidth="1"/>
    <col min="136" max="136" width="16.140625" style="108" customWidth="1"/>
    <col min="137" max="137" width="13.85546875" style="108" customWidth="1"/>
    <col min="138" max="138" width="12.42578125" style="108" customWidth="1"/>
    <col min="139" max="139" width="10.85546875" style="108" customWidth="1"/>
    <col min="140" max="140" width="14.7109375" style="108" customWidth="1"/>
    <col min="141" max="141" width="15.140625" style="108" customWidth="1"/>
    <col min="142" max="142" width="14" style="108" customWidth="1"/>
    <col min="143" max="143" width="14.28515625" style="108" customWidth="1"/>
    <col min="144" max="145" width="13" style="108" customWidth="1"/>
    <col min="146" max="146" width="14.42578125" style="108" customWidth="1"/>
    <col min="147" max="147" width="12.28515625" style="108" customWidth="1"/>
    <col min="148" max="148" width="11.42578125" style="108" customWidth="1"/>
    <col min="149" max="149" width="11" style="108" customWidth="1"/>
    <col min="150" max="150" width="10.7109375" style="108" customWidth="1"/>
    <col min="151" max="151" width="0" style="108" hidden="1" customWidth="1"/>
    <col min="152" max="165" width="9.140625" style="108"/>
    <col min="166" max="383" width="9.140625" style="9"/>
    <col min="384" max="384" width="4.28515625" style="9" customWidth="1"/>
    <col min="385" max="385" width="28.85546875" style="9" customWidth="1"/>
    <col min="386" max="386" width="10.42578125" style="9" customWidth="1"/>
    <col min="387" max="387" width="10.140625" style="9" customWidth="1"/>
    <col min="388" max="388" width="8.42578125" style="9" customWidth="1"/>
    <col min="389" max="389" width="8.140625" style="9" customWidth="1"/>
    <col min="390" max="390" width="15.5703125" style="9" customWidth="1"/>
    <col min="391" max="391" width="13.140625" style="9" customWidth="1"/>
    <col min="392" max="392" width="16.140625" style="9" customWidth="1"/>
    <col min="393" max="393" width="13.85546875" style="9" customWidth="1"/>
    <col min="394" max="394" width="12.42578125" style="9" customWidth="1"/>
    <col min="395" max="395" width="10.85546875" style="9" customWidth="1"/>
    <col min="396" max="396" width="14.7109375" style="9" customWidth="1"/>
    <col min="397" max="397" width="15.140625" style="9" customWidth="1"/>
    <col min="398" max="398" width="14" style="9" customWidth="1"/>
    <col min="399" max="399" width="14.28515625" style="9" customWidth="1"/>
    <col min="400" max="401" width="13" style="9" customWidth="1"/>
    <col min="402" max="402" width="14.42578125" style="9" customWidth="1"/>
    <col min="403" max="403" width="12.28515625" style="9" customWidth="1"/>
    <col min="404" max="404" width="11.42578125" style="9" customWidth="1"/>
    <col min="405" max="405" width="11" style="9" customWidth="1"/>
    <col min="406" max="406" width="10.7109375" style="9" customWidth="1"/>
    <col min="407" max="407" width="0" style="9" hidden="1" customWidth="1"/>
    <col min="408" max="639" width="9.140625" style="9"/>
    <col min="640" max="640" width="4.28515625" style="9" customWidth="1"/>
    <col min="641" max="641" width="28.85546875" style="9" customWidth="1"/>
    <col min="642" max="642" width="10.42578125" style="9" customWidth="1"/>
    <col min="643" max="643" width="10.140625" style="9" customWidth="1"/>
    <col min="644" max="644" width="8.42578125" style="9" customWidth="1"/>
    <col min="645" max="645" width="8.140625" style="9" customWidth="1"/>
    <col min="646" max="646" width="15.5703125" style="9" customWidth="1"/>
    <col min="647" max="647" width="13.140625" style="9" customWidth="1"/>
    <col min="648" max="648" width="16.140625" style="9" customWidth="1"/>
    <col min="649" max="649" width="13.85546875" style="9" customWidth="1"/>
    <col min="650" max="650" width="12.42578125" style="9" customWidth="1"/>
    <col min="651" max="651" width="10.85546875" style="9" customWidth="1"/>
    <col min="652" max="652" width="14.7109375" style="9" customWidth="1"/>
    <col min="653" max="653" width="15.140625" style="9" customWidth="1"/>
    <col min="654" max="654" width="14" style="9" customWidth="1"/>
    <col min="655" max="655" width="14.28515625" style="9" customWidth="1"/>
    <col min="656" max="657" width="13" style="9" customWidth="1"/>
    <col min="658" max="658" width="14.42578125" style="9" customWidth="1"/>
    <col min="659" max="659" width="12.28515625" style="9" customWidth="1"/>
    <col min="660" max="660" width="11.42578125" style="9" customWidth="1"/>
    <col min="661" max="661" width="11" style="9" customWidth="1"/>
    <col min="662" max="662" width="10.7109375" style="9" customWidth="1"/>
    <col min="663" max="663" width="0" style="9" hidden="1" customWidth="1"/>
    <col min="664" max="895" width="9.140625" style="9"/>
    <col min="896" max="896" width="4.28515625" style="9" customWidth="1"/>
    <col min="897" max="897" width="28.85546875" style="9" customWidth="1"/>
    <col min="898" max="898" width="10.42578125" style="9" customWidth="1"/>
    <col min="899" max="899" width="10.140625" style="9" customWidth="1"/>
    <col min="900" max="900" width="8.42578125" style="9" customWidth="1"/>
    <col min="901" max="901" width="8.140625" style="9" customWidth="1"/>
    <col min="902" max="902" width="15.5703125" style="9" customWidth="1"/>
    <col min="903" max="903" width="13.140625" style="9" customWidth="1"/>
    <col min="904" max="904" width="16.140625" style="9" customWidth="1"/>
    <col min="905" max="905" width="13.85546875" style="9" customWidth="1"/>
    <col min="906" max="906" width="12.42578125" style="9" customWidth="1"/>
    <col min="907" max="907" width="10.85546875" style="9" customWidth="1"/>
    <col min="908" max="908" width="14.7109375" style="9" customWidth="1"/>
    <col min="909" max="909" width="15.140625" style="9" customWidth="1"/>
    <col min="910" max="910" width="14" style="9" customWidth="1"/>
    <col min="911" max="911" width="14.28515625" style="9" customWidth="1"/>
    <col min="912" max="913" width="13" style="9" customWidth="1"/>
    <col min="914" max="914" width="14.42578125" style="9" customWidth="1"/>
    <col min="915" max="915" width="12.28515625" style="9" customWidth="1"/>
    <col min="916" max="916" width="11.42578125" style="9" customWidth="1"/>
    <col min="917" max="917" width="11" style="9" customWidth="1"/>
    <col min="918" max="918" width="10.7109375" style="9" customWidth="1"/>
    <col min="919" max="919" width="0" style="9" hidden="1" customWidth="1"/>
    <col min="920" max="1151" width="9.140625" style="9"/>
    <col min="1152" max="1152" width="4.28515625" style="9" customWidth="1"/>
    <col min="1153" max="1153" width="28.85546875" style="9" customWidth="1"/>
    <col min="1154" max="1154" width="10.42578125" style="9" customWidth="1"/>
    <col min="1155" max="1155" width="10.140625" style="9" customWidth="1"/>
    <col min="1156" max="1156" width="8.42578125" style="9" customWidth="1"/>
    <col min="1157" max="1157" width="8.140625" style="9" customWidth="1"/>
    <col min="1158" max="1158" width="15.5703125" style="9" customWidth="1"/>
    <col min="1159" max="1159" width="13.140625" style="9" customWidth="1"/>
    <col min="1160" max="1160" width="16.140625" style="9" customWidth="1"/>
    <col min="1161" max="1161" width="13.85546875" style="9" customWidth="1"/>
    <col min="1162" max="1162" width="12.42578125" style="9" customWidth="1"/>
    <col min="1163" max="1163" width="10.85546875" style="9" customWidth="1"/>
    <col min="1164" max="1164" width="14.7109375" style="9" customWidth="1"/>
    <col min="1165" max="1165" width="15.140625" style="9" customWidth="1"/>
    <col min="1166" max="1166" width="14" style="9" customWidth="1"/>
    <col min="1167" max="1167" width="14.28515625" style="9" customWidth="1"/>
    <col min="1168" max="1169" width="13" style="9" customWidth="1"/>
    <col min="1170" max="1170" width="14.42578125" style="9" customWidth="1"/>
    <col min="1171" max="1171" width="12.28515625" style="9" customWidth="1"/>
    <col min="1172" max="1172" width="11.42578125" style="9" customWidth="1"/>
    <col min="1173" max="1173" width="11" style="9" customWidth="1"/>
    <col min="1174" max="1174" width="10.7109375" style="9" customWidth="1"/>
    <col min="1175" max="1175" width="0" style="9" hidden="1" customWidth="1"/>
    <col min="1176" max="1407" width="9.140625" style="9"/>
    <col min="1408" max="1408" width="4.28515625" style="9" customWidth="1"/>
    <col min="1409" max="1409" width="28.85546875" style="9" customWidth="1"/>
    <col min="1410" max="1410" width="10.42578125" style="9" customWidth="1"/>
    <col min="1411" max="1411" width="10.140625" style="9" customWidth="1"/>
    <col min="1412" max="1412" width="8.42578125" style="9" customWidth="1"/>
    <col min="1413" max="1413" width="8.140625" style="9" customWidth="1"/>
    <col min="1414" max="1414" width="15.5703125" style="9" customWidth="1"/>
    <col min="1415" max="1415" width="13.140625" style="9" customWidth="1"/>
    <col min="1416" max="1416" width="16.140625" style="9" customWidth="1"/>
    <col min="1417" max="1417" width="13.85546875" style="9" customWidth="1"/>
    <col min="1418" max="1418" width="12.42578125" style="9" customWidth="1"/>
    <col min="1419" max="1419" width="10.85546875" style="9" customWidth="1"/>
    <col min="1420" max="1420" width="14.7109375" style="9" customWidth="1"/>
    <col min="1421" max="1421" width="15.140625" style="9" customWidth="1"/>
    <col min="1422" max="1422" width="14" style="9" customWidth="1"/>
    <col min="1423" max="1423" width="14.28515625" style="9" customWidth="1"/>
    <col min="1424" max="1425" width="13" style="9" customWidth="1"/>
    <col min="1426" max="1426" width="14.42578125" style="9" customWidth="1"/>
    <col min="1427" max="1427" width="12.28515625" style="9" customWidth="1"/>
    <col min="1428" max="1428" width="11.42578125" style="9" customWidth="1"/>
    <col min="1429" max="1429" width="11" style="9" customWidth="1"/>
    <col min="1430" max="1430" width="10.7109375" style="9" customWidth="1"/>
    <col min="1431" max="1431" width="0" style="9" hidden="1" customWidth="1"/>
    <col min="1432" max="1663" width="9.140625" style="9"/>
    <col min="1664" max="1664" width="4.28515625" style="9" customWidth="1"/>
    <col min="1665" max="1665" width="28.85546875" style="9" customWidth="1"/>
    <col min="1666" max="1666" width="10.42578125" style="9" customWidth="1"/>
    <col min="1667" max="1667" width="10.140625" style="9" customWidth="1"/>
    <col min="1668" max="1668" width="8.42578125" style="9" customWidth="1"/>
    <col min="1669" max="1669" width="8.140625" style="9" customWidth="1"/>
    <col min="1670" max="1670" width="15.5703125" style="9" customWidth="1"/>
    <col min="1671" max="1671" width="13.140625" style="9" customWidth="1"/>
    <col min="1672" max="1672" width="16.140625" style="9" customWidth="1"/>
    <col min="1673" max="1673" width="13.85546875" style="9" customWidth="1"/>
    <col min="1674" max="1674" width="12.42578125" style="9" customWidth="1"/>
    <col min="1675" max="1675" width="10.85546875" style="9" customWidth="1"/>
    <col min="1676" max="1676" width="14.7109375" style="9" customWidth="1"/>
    <col min="1677" max="1677" width="15.140625" style="9" customWidth="1"/>
    <col min="1678" max="1678" width="14" style="9" customWidth="1"/>
    <col min="1679" max="1679" width="14.28515625" style="9" customWidth="1"/>
    <col min="1680" max="1681" width="13" style="9" customWidth="1"/>
    <col min="1682" max="1682" width="14.42578125" style="9" customWidth="1"/>
    <col min="1683" max="1683" width="12.28515625" style="9" customWidth="1"/>
    <col min="1684" max="1684" width="11.42578125" style="9" customWidth="1"/>
    <col min="1685" max="1685" width="11" style="9" customWidth="1"/>
    <col min="1686" max="1686" width="10.7109375" style="9" customWidth="1"/>
    <col min="1687" max="1687" width="0" style="9" hidden="1" customWidth="1"/>
    <col min="1688" max="1919" width="9.140625" style="9"/>
    <col min="1920" max="1920" width="4.28515625" style="9" customWidth="1"/>
    <col min="1921" max="1921" width="28.85546875" style="9" customWidth="1"/>
    <col min="1922" max="1922" width="10.42578125" style="9" customWidth="1"/>
    <col min="1923" max="1923" width="10.140625" style="9" customWidth="1"/>
    <col min="1924" max="1924" width="8.42578125" style="9" customWidth="1"/>
    <col min="1925" max="1925" width="8.140625" style="9" customWidth="1"/>
    <col min="1926" max="1926" width="15.5703125" style="9" customWidth="1"/>
    <col min="1927" max="1927" width="13.140625" style="9" customWidth="1"/>
    <col min="1928" max="1928" width="16.140625" style="9" customWidth="1"/>
    <col min="1929" max="1929" width="13.85546875" style="9" customWidth="1"/>
    <col min="1930" max="1930" width="12.42578125" style="9" customWidth="1"/>
    <col min="1931" max="1931" width="10.85546875" style="9" customWidth="1"/>
    <col min="1932" max="1932" width="14.7109375" style="9" customWidth="1"/>
    <col min="1933" max="1933" width="15.140625" style="9" customWidth="1"/>
    <col min="1934" max="1934" width="14" style="9" customWidth="1"/>
    <col min="1935" max="1935" width="14.28515625" style="9" customWidth="1"/>
    <col min="1936" max="1937" width="13" style="9" customWidth="1"/>
    <col min="1938" max="1938" width="14.42578125" style="9" customWidth="1"/>
    <col min="1939" max="1939" width="12.28515625" style="9" customWidth="1"/>
    <col min="1940" max="1940" width="11.42578125" style="9" customWidth="1"/>
    <col min="1941" max="1941" width="11" style="9" customWidth="1"/>
    <col min="1942" max="1942" width="10.7109375" style="9" customWidth="1"/>
    <col min="1943" max="1943" width="0" style="9" hidden="1" customWidth="1"/>
    <col min="1944" max="2175" width="9.140625" style="9"/>
    <col min="2176" max="2176" width="4.28515625" style="9" customWidth="1"/>
    <col min="2177" max="2177" width="28.85546875" style="9" customWidth="1"/>
    <col min="2178" max="2178" width="10.42578125" style="9" customWidth="1"/>
    <col min="2179" max="2179" width="10.140625" style="9" customWidth="1"/>
    <col min="2180" max="2180" width="8.42578125" style="9" customWidth="1"/>
    <col min="2181" max="2181" width="8.140625" style="9" customWidth="1"/>
    <col min="2182" max="2182" width="15.5703125" style="9" customWidth="1"/>
    <col min="2183" max="2183" width="13.140625" style="9" customWidth="1"/>
    <col min="2184" max="2184" width="16.140625" style="9" customWidth="1"/>
    <col min="2185" max="2185" width="13.85546875" style="9" customWidth="1"/>
    <col min="2186" max="2186" width="12.42578125" style="9" customWidth="1"/>
    <col min="2187" max="2187" width="10.85546875" style="9" customWidth="1"/>
    <col min="2188" max="2188" width="14.7109375" style="9" customWidth="1"/>
    <col min="2189" max="2189" width="15.140625" style="9" customWidth="1"/>
    <col min="2190" max="2190" width="14" style="9" customWidth="1"/>
    <col min="2191" max="2191" width="14.28515625" style="9" customWidth="1"/>
    <col min="2192" max="2193" width="13" style="9" customWidth="1"/>
    <col min="2194" max="2194" width="14.42578125" style="9" customWidth="1"/>
    <col min="2195" max="2195" width="12.28515625" style="9" customWidth="1"/>
    <col min="2196" max="2196" width="11.42578125" style="9" customWidth="1"/>
    <col min="2197" max="2197" width="11" style="9" customWidth="1"/>
    <col min="2198" max="2198" width="10.7109375" style="9" customWidth="1"/>
    <col min="2199" max="2199" width="0" style="9" hidden="1" customWidth="1"/>
    <col min="2200" max="2431" width="9.140625" style="9"/>
    <col min="2432" max="2432" width="4.28515625" style="9" customWidth="1"/>
    <col min="2433" max="2433" width="28.85546875" style="9" customWidth="1"/>
    <col min="2434" max="2434" width="10.42578125" style="9" customWidth="1"/>
    <col min="2435" max="2435" width="10.140625" style="9" customWidth="1"/>
    <col min="2436" max="2436" width="8.42578125" style="9" customWidth="1"/>
    <col min="2437" max="2437" width="8.140625" style="9" customWidth="1"/>
    <col min="2438" max="2438" width="15.5703125" style="9" customWidth="1"/>
    <col min="2439" max="2439" width="13.140625" style="9" customWidth="1"/>
    <col min="2440" max="2440" width="16.140625" style="9" customWidth="1"/>
    <col min="2441" max="2441" width="13.85546875" style="9" customWidth="1"/>
    <col min="2442" max="2442" width="12.42578125" style="9" customWidth="1"/>
    <col min="2443" max="2443" width="10.85546875" style="9" customWidth="1"/>
    <col min="2444" max="2444" width="14.7109375" style="9" customWidth="1"/>
    <col min="2445" max="2445" width="15.140625" style="9" customWidth="1"/>
    <col min="2446" max="2446" width="14" style="9" customWidth="1"/>
    <col min="2447" max="2447" width="14.28515625" style="9" customWidth="1"/>
    <col min="2448" max="2449" width="13" style="9" customWidth="1"/>
    <col min="2450" max="2450" width="14.42578125" style="9" customWidth="1"/>
    <col min="2451" max="2451" width="12.28515625" style="9" customWidth="1"/>
    <col min="2452" max="2452" width="11.42578125" style="9" customWidth="1"/>
    <col min="2453" max="2453" width="11" style="9" customWidth="1"/>
    <col min="2454" max="2454" width="10.7109375" style="9" customWidth="1"/>
    <col min="2455" max="2455" width="0" style="9" hidden="1" customWidth="1"/>
    <col min="2456" max="2687" width="9.140625" style="9"/>
    <col min="2688" max="2688" width="4.28515625" style="9" customWidth="1"/>
    <col min="2689" max="2689" width="28.85546875" style="9" customWidth="1"/>
    <col min="2690" max="2690" width="10.42578125" style="9" customWidth="1"/>
    <col min="2691" max="2691" width="10.140625" style="9" customWidth="1"/>
    <col min="2692" max="2692" width="8.42578125" style="9" customWidth="1"/>
    <col min="2693" max="2693" width="8.140625" style="9" customWidth="1"/>
    <col min="2694" max="2694" width="15.5703125" style="9" customWidth="1"/>
    <col min="2695" max="2695" width="13.140625" style="9" customWidth="1"/>
    <col min="2696" max="2696" width="16.140625" style="9" customWidth="1"/>
    <col min="2697" max="2697" width="13.85546875" style="9" customWidth="1"/>
    <col min="2698" max="2698" width="12.42578125" style="9" customWidth="1"/>
    <col min="2699" max="2699" width="10.85546875" style="9" customWidth="1"/>
    <col min="2700" max="2700" width="14.7109375" style="9" customWidth="1"/>
    <col min="2701" max="2701" width="15.140625" style="9" customWidth="1"/>
    <col min="2702" max="2702" width="14" style="9" customWidth="1"/>
    <col min="2703" max="2703" width="14.28515625" style="9" customWidth="1"/>
    <col min="2704" max="2705" width="13" style="9" customWidth="1"/>
    <col min="2706" max="2706" width="14.42578125" style="9" customWidth="1"/>
    <col min="2707" max="2707" width="12.28515625" style="9" customWidth="1"/>
    <col min="2708" max="2708" width="11.42578125" style="9" customWidth="1"/>
    <col min="2709" max="2709" width="11" style="9" customWidth="1"/>
    <col min="2710" max="2710" width="10.7109375" style="9" customWidth="1"/>
    <col min="2711" max="2711" width="0" style="9" hidden="1" customWidth="1"/>
    <col min="2712" max="2943" width="9.140625" style="9"/>
    <col min="2944" max="2944" width="4.28515625" style="9" customWidth="1"/>
    <col min="2945" max="2945" width="28.85546875" style="9" customWidth="1"/>
    <col min="2946" max="2946" width="10.42578125" style="9" customWidth="1"/>
    <col min="2947" max="2947" width="10.140625" style="9" customWidth="1"/>
    <col min="2948" max="2948" width="8.42578125" style="9" customWidth="1"/>
    <col min="2949" max="2949" width="8.140625" style="9" customWidth="1"/>
    <col min="2950" max="2950" width="15.5703125" style="9" customWidth="1"/>
    <col min="2951" max="2951" width="13.140625" style="9" customWidth="1"/>
    <col min="2952" max="2952" width="16.140625" style="9" customWidth="1"/>
    <col min="2953" max="2953" width="13.85546875" style="9" customWidth="1"/>
    <col min="2954" max="2954" width="12.42578125" style="9" customWidth="1"/>
    <col min="2955" max="2955" width="10.85546875" style="9" customWidth="1"/>
    <col min="2956" max="2956" width="14.7109375" style="9" customWidth="1"/>
    <col min="2957" max="2957" width="15.140625" style="9" customWidth="1"/>
    <col min="2958" max="2958" width="14" style="9" customWidth="1"/>
    <col min="2959" max="2959" width="14.28515625" style="9" customWidth="1"/>
    <col min="2960" max="2961" width="13" style="9" customWidth="1"/>
    <col min="2962" max="2962" width="14.42578125" style="9" customWidth="1"/>
    <col min="2963" max="2963" width="12.28515625" style="9" customWidth="1"/>
    <col min="2964" max="2964" width="11.42578125" style="9" customWidth="1"/>
    <col min="2965" max="2965" width="11" style="9" customWidth="1"/>
    <col min="2966" max="2966" width="10.7109375" style="9" customWidth="1"/>
    <col min="2967" max="2967" width="0" style="9" hidden="1" customWidth="1"/>
    <col min="2968" max="3199" width="9.140625" style="9"/>
    <col min="3200" max="3200" width="4.28515625" style="9" customWidth="1"/>
    <col min="3201" max="3201" width="28.85546875" style="9" customWidth="1"/>
    <col min="3202" max="3202" width="10.42578125" style="9" customWidth="1"/>
    <col min="3203" max="3203" width="10.140625" style="9" customWidth="1"/>
    <col min="3204" max="3204" width="8.42578125" style="9" customWidth="1"/>
    <col min="3205" max="3205" width="8.140625" style="9" customWidth="1"/>
    <col min="3206" max="3206" width="15.5703125" style="9" customWidth="1"/>
    <col min="3207" max="3207" width="13.140625" style="9" customWidth="1"/>
    <col min="3208" max="3208" width="16.140625" style="9" customWidth="1"/>
    <col min="3209" max="3209" width="13.85546875" style="9" customWidth="1"/>
    <col min="3210" max="3210" width="12.42578125" style="9" customWidth="1"/>
    <col min="3211" max="3211" width="10.85546875" style="9" customWidth="1"/>
    <col min="3212" max="3212" width="14.7109375" style="9" customWidth="1"/>
    <col min="3213" max="3213" width="15.140625" style="9" customWidth="1"/>
    <col min="3214" max="3214" width="14" style="9" customWidth="1"/>
    <col min="3215" max="3215" width="14.28515625" style="9" customWidth="1"/>
    <col min="3216" max="3217" width="13" style="9" customWidth="1"/>
    <col min="3218" max="3218" width="14.42578125" style="9" customWidth="1"/>
    <col min="3219" max="3219" width="12.28515625" style="9" customWidth="1"/>
    <col min="3220" max="3220" width="11.42578125" style="9" customWidth="1"/>
    <col min="3221" max="3221" width="11" style="9" customWidth="1"/>
    <col min="3222" max="3222" width="10.7109375" style="9" customWidth="1"/>
    <col min="3223" max="3223" width="0" style="9" hidden="1" customWidth="1"/>
    <col min="3224" max="3455" width="9.140625" style="9"/>
    <col min="3456" max="3456" width="4.28515625" style="9" customWidth="1"/>
    <col min="3457" max="3457" width="28.85546875" style="9" customWidth="1"/>
    <col min="3458" max="3458" width="10.42578125" style="9" customWidth="1"/>
    <col min="3459" max="3459" width="10.140625" style="9" customWidth="1"/>
    <col min="3460" max="3460" width="8.42578125" style="9" customWidth="1"/>
    <col min="3461" max="3461" width="8.140625" style="9" customWidth="1"/>
    <col min="3462" max="3462" width="15.5703125" style="9" customWidth="1"/>
    <col min="3463" max="3463" width="13.140625" style="9" customWidth="1"/>
    <col min="3464" max="3464" width="16.140625" style="9" customWidth="1"/>
    <col min="3465" max="3465" width="13.85546875" style="9" customWidth="1"/>
    <col min="3466" max="3466" width="12.42578125" style="9" customWidth="1"/>
    <col min="3467" max="3467" width="10.85546875" style="9" customWidth="1"/>
    <col min="3468" max="3468" width="14.7109375" style="9" customWidth="1"/>
    <col min="3469" max="3469" width="15.140625" style="9" customWidth="1"/>
    <col min="3470" max="3470" width="14" style="9" customWidth="1"/>
    <col min="3471" max="3471" width="14.28515625" style="9" customWidth="1"/>
    <col min="3472" max="3473" width="13" style="9" customWidth="1"/>
    <col min="3474" max="3474" width="14.42578125" style="9" customWidth="1"/>
    <col min="3475" max="3475" width="12.28515625" style="9" customWidth="1"/>
    <col min="3476" max="3476" width="11.42578125" style="9" customWidth="1"/>
    <col min="3477" max="3477" width="11" style="9" customWidth="1"/>
    <col min="3478" max="3478" width="10.7109375" style="9" customWidth="1"/>
    <col min="3479" max="3479" width="0" style="9" hidden="1" customWidth="1"/>
    <col min="3480" max="3711" width="9.140625" style="9"/>
    <col min="3712" max="3712" width="4.28515625" style="9" customWidth="1"/>
    <col min="3713" max="3713" width="28.85546875" style="9" customWidth="1"/>
    <col min="3714" max="3714" width="10.42578125" style="9" customWidth="1"/>
    <col min="3715" max="3715" width="10.140625" style="9" customWidth="1"/>
    <col min="3716" max="3716" width="8.42578125" style="9" customWidth="1"/>
    <col min="3717" max="3717" width="8.140625" style="9" customWidth="1"/>
    <col min="3718" max="3718" width="15.5703125" style="9" customWidth="1"/>
    <col min="3719" max="3719" width="13.140625" style="9" customWidth="1"/>
    <col min="3720" max="3720" width="16.140625" style="9" customWidth="1"/>
    <col min="3721" max="3721" width="13.85546875" style="9" customWidth="1"/>
    <col min="3722" max="3722" width="12.42578125" style="9" customWidth="1"/>
    <col min="3723" max="3723" width="10.85546875" style="9" customWidth="1"/>
    <col min="3724" max="3724" width="14.7109375" style="9" customWidth="1"/>
    <col min="3725" max="3725" width="15.140625" style="9" customWidth="1"/>
    <col min="3726" max="3726" width="14" style="9" customWidth="1"/>
    <col min="3727" max="3727" width="14.28515625" style="9" customWidth="1"/>
    <col min="3728" max="3729" width="13" style="9" customWidth="1"/>
    <col min="3730" max="3730" width="14.42578125" style="9" customWidth="1"/>
    <col min="3731" max="3731" width="12.28515625" style="9" customWidth="1"/>
    <col min="3732" max="3732" width="11.42578125" style="9" customWidth="1"/>
    <col min="3733" max="3733" width="11" style="9" customWidth="1"/>
    <col min="3734" max="3734" width="10.7109375" style="9" customWidth="1"/>
    <col min="3735" max="3735" width="0" style="9" hidden="1" customWidth="1"/>
    <col min="3736" max="3967" width="9.140625" style="9"/>
    <col min="3968" max="3968" width="4.28515625" style="9" customWidth="1"/>
    <col min="3969" max="3969" width="28.85546875" style="9" customWidth="1"/>
    <col min="3970" max="3970" width="10.42578125" style="9" customWidth="1"/>
    <col min="3971" max="3971" width="10.140625" style="9" customWidth="1"/>
    <col min="3972" max="3972" width="8.42578125" style="9" customWidth="1"/>
    <col min="3973" max="3973" width="8.140625" style="9" customWidth="1"/>
    <col min="3974" max="3974" width="15.5703125" style="9" customWidth="1"/>
    <col min="3975" max="3975" width="13.140625" style="9" customWidth="1"/>
    <col min="3976" max="3976" width="16.140625" style="9" customWidth="1"/>
    <col min="3977" max="3977" width="13.85546875" style="9" customWidth="1"/>
    <col min="3978" max="3978" width="12.42578125" style="9" customWidth="1"/>
    <col min="3979" max="3979" width="10.85546875" style="9" customWidth="1"/>
    <col min="3980" max="3980" width="14.7109375" style="9" customWidth="1"/>
    <col min="3981" max="3981" width="15.140625" style="9" customWidth="1"/>
    <col min="3982" max="3982" width="14" style="9" customWidth="1"/>
    <col min="3983" max="3983" width="14.28515625" style="9" customWidth="1"/>
    <col min="3984" max="3985" width="13" style="9" customWidth="1"/>
    <col min="3986" max="3986" width="14.42578125" style="9" customWidth="1"/>
    <col min="3987" max="3987" width="12.28515625" style="9" customWidth="1"/>
    <col min="3988" max="3988" width="11.42578125" style="9" customWidth="1"/>
    <col min="3989" max="3989" width="11" style="9" customWidth="1"/>
    <col min="3990" max="3990" width="10.7109375" style="9" customWidth="1"/>
    <col min="3991" max="3991" width="0" style="9" hidden="1" customWidth="1"/>
    <col min="3992" max="4223" width="9.140625" style="9"/>
    <col min="4224" max="4224" width="4.28515625" style="9" customWidth="1"/>
    <col min="4225" max="4225" width="28.85546875" style="9" customWidth="1"/>
    <col min="4226" max="4226" width="10.42578125" style="9" customWidth="1"/>
    <col min="4227" max="4227" width="10.140625" style="9" customWidth="1"/>
    <col min="4228" max="4228" width="8.42578125" style="9" customWidth="1"/>
    <col min="4229" max="4229" width="8.140625" style="9" customWidth="1"/>
    <col min="4230" max="4230" width="15.5703125" style="9" customWidth="1"/>
    <col min="4231" max="4231" width="13.140625" style="9" customWidth="1"/>
    <col min="4232" max="4232" width="16.140625" style="9" customWidth="1"/>
    <col min="4233" max="4233" width="13.85546875" style="9" customWidth="1"/>
    <col min="4234" max="4234" width="12.42578125" style="9" customWidth="1"/>
    <col min="4235" max="4235" width="10.85546875" style="9" customWidth="1"/>
    <col min="4236" max="4236" width="14.7109375" style="9" customWidth="1"/>
    <col min="4237" max="4237" width="15.140625" style="9" customWidth="1"/>
    <col min="4238" max="4238" width="14" style="9" customWidth="1"/>
    <col min="4239" max="4239" width="14.28515625" style="9" customWidth="1"/>
    <col min="4240" max="4241" width="13" style="9" customWidth="1"/>
    <col min="4242" max="4242" width="14.42578125" style="9" customWidth="1"/>
    <col min="4243" max="4243" width="12.28515625" style="9" customWidth="1"/>
    <col min="4244" max="4244" width="11.42578125" style="9" customWidth="1"/>
    <col min="4245" max="4245" width="11" style="9" customWidth="1"/>
    <col min="4246" max="4246" width="10.7109375" style="9" customWidth="1"/>
    <col min="4247" max="4247" width="0" style="9" hidden="1" customWidth="1"/>
    <col min="4248" max="4479" width="9.140625" style="9"/>
    <col min="4480" max="4480" width="4.28515625" style="9" customWidth="1"/>
    <col min="4481" max="4481" width="28.85546875" style="9" customWidth="1"/>
    <col min="4482" max="4482" width="10.42578125" style="9" customWidth="1"/>
    <col min="4483" max="4483" width="10.140625" style="9" customWidth="1"/>
    <col min="4484" max="4484" width="8.42578125" style="9" customWidth="1"/>
    <col min="4485" max="4485" width="8.140625" style="9" customWidth="1"/>
    <col min="4486" max="4486" width="15.5703125" style="9" customWidth="1"/>
    <col min="4487" max="4487" width="13.140625" style="9" customWidth="1"/>
    <col min="4488" max="4488" width="16.140625" style="9" customWidth="1"/>
    <col min="4489" max="4489" width="13.85546875" style="9" customWidth="1"/>
    <col min="4490" max="4490" width="12.42578125" style="9" customWidth="1"/>
    <col min="4491" max="4491" width="10.85546875" style="9" customWidth="1"/>
    <col min="4492" max="4492" width="14.7109375" style="9" customWidth="1"/>
    <col min="4493" max="4493" width="15.140625" style="9" customWidth="1"/>
    <col min="4494" max="4494" width="14" style="9" customWidth="1"/>
    <col min="4495" max="4495" width="14.28515625" style="9" customWidth="1"/>
    <col min="4496" max="4497" width="13" style="9" customWidth="1"/>
    <col min="4498" max="4498" width="14.42578125" style="9" customWidth="1"/>
    <col min="4499" max="4499" width="12.28515625" style="9" customWidth="1"/>
    <col min="4500" max="4500" width="11.42578125" style="9" customWidth="1"/>
    <col min="4501" max="4501" width="11" style="9" customWidth="1"/>
    <col min="4502" max="4502" width="10.7109375" style="9" customWidth="1"/>
    <col min="4503" max="4503" width="0" style="9" hidden="1" customWidth="1"/>
    <col min="4504" max="4735" width="9.140625" style="9"/>
    <col min="4736" max="4736" width="4.28515625" style="9" customWidth="1"/>
    <col min="4737" max="4737" width="28.85546875" style="9" customWidth="1"/>
    <col min="4738" max="4738" width="10.42578125" style="9" customWidth="1"/>
    <col min="4739" max="4739" width="10.140625" style="9" customWidth="1"/>
    <col min="4740" max="4740" width="8.42578125" style="9" customWidth="1"/>
    <col min="4741" max="4741" width="8.140625" style="9" customWidth="1"/>
    <col min="4742" max="4742" width="15.5703125" style="9" customWidth="1"/>
    <col min="4743" max="4743" width="13.140625" style="9" customWidth="1"/>
    <col min="4744" max="4744" width="16.140625" style="9" customWidth="1"/>
    <col min="4745" max="4745" width="13.85546875" style="9" customWidth="1"/>
    <col min="4746" max="4746" width="12.42578125" style="9" customWidth="1"/>
    <col min="4747" max="4747" width="10.85546875" style="9" customWidth="1"/>
    <col min="4748" max="4748" width="14.7109375" style="9" customWidth="1"/>
    <col min="4749" max="4749" width="15.140625" style="9" customWidth="1"/>
    <col min="4750" max="4750" width="14" style="9" customWidth="1"/>
    <col min="4751" max="4751" width="14.28515625" style="9" customWidth="1"/>
    <col min="4752" max="4753" width="13" style="9" customWidth="1"/>
    <col min="4754" max="4754" width="14.42578125" style="9" customWidth="1"/>
    <col min="4755" max="4755" width="12.28515625" style="9" customWidth="1"/>
    <col min="4756" max="4756" width="11.42578125" style="9" customWidth="1"/>
    <col min="4757" max="4757" width="11" style="9" customWidth="1"/>
    <col min="4758" max="4758" width="10.7109375" style="9" customWidth="1"/>
    <col min="4759" max="4759" width="0" style="9" hidden="1" customWidth="1"/>
    <col min="4760" max="4991" width="9.140625" style="9"/>
    <col min="4992" max="4992" width="4.28515625" style="9" customWidth="1"/>
    <col min="4993" max="4993" width="28.85546875" style="9" customWidth="1"/>
    <col min="4994" max="4994" width="10.42578125" style="9" customWidth="1"/>
    <col min="4995" max="4995" width="10.140625" style="9" customWidth="1"/>
    <col min="4996" max="4996" width="8.42578125" style="9" customWidth="1"/>
    <col min="4997" max="4997" width="8.140625" style="9" customWidth="1"/>
    <col min="4998" max="4998" width="15.5703125" style="9" customWidth="1"/>
    <col min="4999" max="4999" width="13.140625" style="9" customWidth="1"/>
    <col min="5000" max="5000" width="16.140625" style="9" customWidth="1"/>
    <col min="5001" max="5001" width="13.85546875" style="9" customWidth="1"/>
    <col min="5002" max="5002" width="12.42578125" style="9" customWidth="1"/>
    <col min="5003" max="5003" width="10.85546875" style="9" customWidth="1"/>
    <col min="5004" max="5004" width="14.7109375" style="9" customWidth="1"/>
    <col min="5005" max="5005" width="15.140625" style="9" customWidth="1"/>
    <col min="5006" max="5006" width="14" style="9" customWidth="1"/>
    <col min="5007" max="5007" width="14.28515625" style="9" customWidth="1"/>
    <col min="5008" max="5009" width="13" style="9" customWidth="1"/>
    <col min="5010" max="5010" width="14.42578125" style="9" customWidth="1"/>
    <col min="5011" max="5011" width="12.28515625" style="9" customWidth="1"/>
    <col min="5012" max="5012" width="11.42578125" style="9" customWidth="1"/>
    <col min="5013" max="5013" width="11" style="9" customWidth="1"/>
    <col min="5014" max="5014" width="10.7109375" style="9" customWidth="1"/>
    <col min="5015" max="5015" width="0" style="9" hidden="1" customWidth="1"/>
    <col min="5016" max="5247" width="9.140625" style="9"/>
    <col min="5248" max="5248" width="4.28515625" style="9" customWidth="1"/>
    <col min="5249" max="5249" width="28.85546875" style="9" customWidth="1"/>
    <col min="5250" max="5250" width="10.42578125" style="9" customWidth="1"/>
    <col min="5251" max="5251" width="10.140625" style="9" customWidth="1"/>
    <col min="5252" max="5252" width="8.42578125" style="9" customWidth="1"/>
    <col min="5253" max="5253" width="8.140625" style="9" customWidth="1"/>
    <col min="5254" max="5254" width="15.5703125" style="9" customWidth="1"/>
    <col min="5255" max="5255" width="13.140625" style="9" customWidth="1"/>
    <col min="5256" max="5256" width="16.140625" style="9" customWidth="1"/>
    <col min="5257" max="5257" width="13.85546875" style="9" customWidth="1"/>
    <col min="5258" max="5258" width="12.42578125" style="9" customWidth="1"/>
    <col min="5259" max="5259" width="10.85546875" style="9" customWidth="1"/>
    <col min="5260" max="5260" width="14.7109375" style="9" customWidth="1"/>
    <col min="5261" max="5261" width="15.140625" style="9" customWidth="1"/>
    <col min="5262" max="5262" width="14" style="9" customWidth="1"/>
    <col min="5263" max="5263" width="14.28515625" style="9" customWidth="1"/>
    <col min="5264" max="5265" width="13" style="9" customWidth="1"/>
    <col min="5266" max="5266" width="14.42578125" style="9" customWidth="1"/>
    <col min="5267" max="5267" width="12.28515625" style="9" customWidth="1"/>
    <col min="5268" max="5268" width="11.42578125" style="9" customWidth="1"/>
    <col min="5269" max="5269" width="11" style="9" customWidth="1"/>
    <col min="5270" max="5270" width="10.7109375" style="9" customWidth="1"/>
    <col min="5271" max="5271" width="0" style="9" hidden="1" customWidth="1"/>
    <col min="5272" max="5503" width="9.140625" style="9"/>
    <col min="5504" max="5504" width="4.28515625" style="9" customWidth="1"/>
    <col min="5505" max="5505" width="28.85546875" style="9" customWidth="1"/>
    <col min="5506" max="5506" width="10.42578125" style="9" customWidth="1"/>
    <col min="5507" max="5507" width="10.140625" style="9" customWidth="1"/>
    <col min="5508" max="5508" width="8.42578125" style="9" customWidth="1"/>
    <col min="5509" max="5509" width="8.140625" style="9" customWidth="1"/>
    <col min="5510" max="5510" width="15.5703125" style="9" customWidth="1"/>
    <col min="5511" max="5511" width="13.140625" style="9" customWidth="1"/>
    <col min="5512" max="5512" width="16.140625" style="9" customWidth="1"/>
    <col min="5513" max="5513" width="13.85546875" style="9" customWidth="1"/>
    <col min="5514" max="5514" width="12.42578125" style="9" customWidth="1"/>
    <col min="5515" max="5515" width="10.85546875" style="9" customWidth="1"/>
    <col min="5516" max="5516" width="14.7109375" style="9" customWidth="1"/>
    <col min="5517" max="5517" width="15.140625" style="9" customWidth="1"/>
    <col min="5518" max="5518" width="14" style="9" customWidth="1"/>
    <col min="5519" max="5519" width="14.28515625" style="9" customWidth="1"/>
    <col min="5520" max="5521" width="13" style="9" customWidth="1"/>
    <col min="5522" max="5522" width="14.42578125" style="9" customWidth="1"/>
    <col min="5523" max="5523" width="12.28515625" style="9" customWidth="1"/>
    <col min="5524" max="5524" width="11.42578125" style="9" customWidth="1"/>
    <col min="5525" max="5525" width="11" style="9" customWidth="1"/>
    <col min="5526" max="5526" width="10.7109375" style="9" customWidth="1"/>
    <col min="5527" max="5527" width="0" style="9" hidden="1" customWidth="1"/>
    <col min="5528" max="5759" width="9.140625" style="9"/>
    <col min="5760" max="5760" width="4.28515625" style="9" customWidth="1"/>
    <col min="5761" max="5761" width="28.85546875" style="9" customWidth="1"/>
    <col min="5762" max="5762" width="10.42578125" style="9" customWidth="1"/>
    <col min="5763" max="5763" width="10.140625" style="9" customWidth="1"/>
    <col min="5764" max="5764" width="8.42578125" style="9" customWidth="1"/>
    <col min="5765" max="5765" width="8.140625" style="9" customWidth="1"/>
    <col min="5766" max="5766" width="15.5703125" style="9" customWidth="1"/>
    <col min="5767" max="5767" width="13.140625" style="9" customWidth="1"/>
    <col min="5768" max="5768" width="16.140625" style="9" customWidth="1"/>
    <col min="5769" max="5769" width="13.85546875" style="9" customWidth="1"/>
    <col min="5770" max="5770" width="12.42578125" style="9" customWidth="1"/>
    <col min="5771" max="5771" width="10.85546875" style="9" customWidth="1"/>
    <col min="5772" max="5772" width="14.7109375" style="9" customWidth="1"/>
    <col min="5773" max="5773" width="15.140625" style="9" customWidth="1"/>
    <col min="5774" max="5774" width="14" style="9" customWidth="1"/>
    <col min="5775" max="5775" width="14.28515625" style="9" customWidth="1"/>
    <col min="5776" max="5777" width="13" style="9" customWidth="1"/>
    <col min="5778" max="5778" width="14.42578125" style="9" customWidth="1"/>
    <col min="5779" max="5779" width="12.28515625" style="9" customWidth="1"/>
    <col min="5780" max="5780" width="11.42578125" style="9" customWidth="1"/>
    <col min="5781" max="5781" width="11" style="9" customWidth="1"/>
    <col min="5782" max="5782" width="10.7109375" style="9" customWidth="1"/>
    <col min="5783" max="5783" width="0" style="9" hidden="1" customWidth="1"/>
    <col min="5784" max="6015" width="9.140625" style="9"/>
    <col min="6016" max="6016" width="4.28515625" style="9" customWidth="1"/>
    <col min="6017" max="6017" width="28.85546875" style="9" customWidth="1"/>
    <col min="6018" max="6018" width="10.42578125" style="9" customWidth="1"/>
    <col min="6019" max="6019" width="10.140625" style="9" customWidth="1"/>
    <col min="6020" max="6020" width="8.42578125" style="9" customWidth="1"/>
    <col min="6021" max="6021" width="8.140625" style="9" customWidth="1"/>
    <col min="6022" max="6022" width="15.5703125" style="9" customWidth="1"/>
    <col min="6023" max="6023" width="13.140625" style="9" customWidth="1"/>
    <col min="6024" max="6024" width="16.140625" style="9" customWidth="1"/>
    <col min="6025" max="6025" width="13.85546875" style="9" customWidth="1"/>
    <col min="6026" max="6026" width="12.42578125" style="9" customWidth="1"/>
    <col min="6027" max="6027" width="10.85546875" style="9" customWidth="1"/>
    <col min="6028" max="6028" width="14.7109375" style="9" customWidth="1"/>
    <col min="6029" max="6029" width="15.140625" style="9" customWidth="1"/>
    <col min="6030" max="6030" width="14" style="9" customWidth="1"/>
    <col min="6031" max="6031" width="14.28515625" style="9" customWidth="1"/>
    <col min="6032" max="6033" width="13" style="9" customWidth="1"/>
    <col min="6034" max="6034" width="14.42578125" style="9" customWidth="1"/>
    <col min="6035" max="6035" width="12.28515625" style="9" customWidth="1"/>
    <col min="6036" max="6036" width="11.42578125" style="9" customWidth="1"/>
    <col min="6037" max="6037" width="11" style="9" customWidth="1"/>
    <col min="6038" max="6038" width="10.7109375" style="9" customWidth="1"/>
    <col min="6039" max="6039" width="0" style="9" hidden="1" customWidth="1"/>
    <col min="6040" max="6271" width="9.140625" style="9"/>
    <col min="6272" max="6272" width="4.28515625" style="9" customWidth="1"/>
    <col min="6273" max="6273" width="28.85546875" style="9" customWidth="1"/>
    <col min="6274" max="6274" width="10.42578125" style="9" customWidth="1"/>
    <col min="6275" max="6275" width="10.140625" style="9" customWidth="1"/>
    <col min="6276" max="6276" width="8.42578125" style="9" customWidth="1"/>
    <col min="6277" max="6277" width="8.140625" style="9" customWidth="1"/>
    <col min="6278" max="6278" width="15.5703125" style="9" customWidth="1"/>
    <col min="6279" max="6279" width="13.140625" style="9" customWidth="1"/>
    <col min="6280" max="6280" width="16.140625" style="9" customWidth="1"/>
    <col min="6281" max="6281" width="13.85546875" style="9" customWidth="1"/>
    <col min="6282" max="6282" width="12.42578125" style="9" customWidth="1"/>
    <col min="6283" max="6283" width="10.85546875" style="9" customWidth="1"/>
    <col min="6284" max="6284" width="14.7109375" style="9" customWidth="1"/>
    <col min="6285" max="6285" width="15.140625" style="9" customWidth="1"/>
    <col min="6286" max="6286" width="14" style="9" customWidth="1"/>
    <col min="6287" max="6287" width="14.28515625" style="9" customWidth="1"/>
    <col min="6288" max="6289" width="13" style="9" customWidth="1"/>
    <col min="6290" max="6290" width="14.42578125" style="9" customWidth="1"/>
    <col min="6291" max="6291" width="12.28515625" style="9" customWidth="1"/>
    <col min="6292" max="6292" width="11.42578125" style="9" customWidth="1"/>
    <col min="6293" max="6293" width="11" style="9" customWidth="1"/>
    <col min="6294" max="6294" width="10.7109375" style="9" customWidth="1"/>
    <col min="6295" max="6295" width="0" style="9" hidden="1" customWidth="1"/>
    <col min="6296" max="6527" width="9.140625" style="9"/>
    <col min="6528" max="6528" width="4.28515625" style="9" customWidth="1"/>
    <col min="6529" max="6529" width="28.85546875" style="9" customWidth="1"/>
    <col min="6530" max="6530" width="10.42578125" style="9" customWidth="1"/>
    <col min="6531" max="6531" width="10.140625" style="9" customWidth="1"/>
    <col min="6532" max="6532" width="8.42578125" style="9" customWidth="1"/>
    <col min="6533" max="6533" width="8.140625" style="9" customWidth="1"/>
    <col min="6534" max="6534" width="15.5703125" style="9" customWidth="1"/>
    <col min="6535" max="6535" width="13.140625" style="9" customWidth="1"/>
    <col min="6536" max="6536" width="16.140625" style="9" customWidth="1"/>
    <col min="6537" max="6537" width="13.85546875" style="9" customWidth="1"/>
    <col min="6538" max="6538" width="12.42578125" style="9" customWidth="1"/>
    <col min="6539" max="6539" width="10.85546875" style="9" customWidth="1"/>
    <col min="6540" max="6540" width="14.7109375" style="9" customWidth="1"/>
    <col min="6541" max="6541" width="15.140625" style="9" customWidth="1"/>
    <col min="6542" max="6542" width="14" style="9" customWidth="1"/>
    <col min="6543" max="6543" width="14.28515625" style="9" customWidth="1"/>
    <col min="6544" max="6545" width="13" style="9" customWidth="1"/>
    <col min="6546" max="6546" width="14.42578125" style="9" customWidth="1"/>
    <col min="6547" max="6547" width="12.28515625" style="9" customWidth="1"/>
    <col min="6548" max="6548" width="11.42578125" style="9" customWidth="1"/>
    <col min="6549" max="6549" width="11" style="9" customWidth="1"/>
    <col min="6550" max="6550" width="10.7109375" style="9" customWidth="1"/>
    <col min="6551" max="6551" width="0" style="9" hidden="1" customWidth="1"/>
    <col min="6552" max="6783" width="9.140625" style="9"/>
    <col min="6784" max="6784" width="4.28515625" style="9" customWidth="1"/>
    <col min="6785" max="6785" width="28.85546875" style="9" customWidth="1"/>
    <col min="6786" max="6786" width="10.42578125" style="9" customWidth="1"/>
    <col min="6787" max="6787" width="10.140625" style="9" customWidth="1"/>
    <col min="6788" max="6788" width="8.42578125" style="9" customWidth="1"/>
    <col min="6789" max="6789" width="8.140625" style="9" customWidth="1"/>
    <col min="6790" max="6790" width="15.5703125" style="9" customWidth="1"/>
    <col min="6791" max="6791" width="13.140625" style="9" customWidth="1"/>
    <col min="6792" max="6792" width="16.140625" style="9" customWidth="1"/>
    <col min="6793" max="6793" width="13.85546875" style="9" customWidth="1"/>
    <col min="6794" max="6794" width="12.42578125" style="9" customWidth="1"/>
    <col min="6795" max="6795" width="10.85546875" style="9" customWidth="1"/>
    <col min="6796" max="6796" width="14.7109375" style="9" customWidth="1"/>
    <col min="6797" max="6797" width="15.140625" style="9" customWidth="1"/>
    <col min="6798" max="6798" width="14" style="9" customWidth="1"/>
    <col min="6799" max="6799" width="14.28515625" style="9" customWidth="1"/>
    <col min="6800" max="6801" width="13" style="9" customWidth="1"/>
    <col min="6802" max="6802" width="14.42578125" style="9" customWidth="1"/>
    <col min="6803" max="6803" width="12.28515625" style="9" customWidth="1"/>
    <col min="6804" max="6804" width="11.42578125" style="9" customWidth="1"/>
    <col min="6805" max="6805" width="11" style="9" customWidth="1"/>
    <col min="6806" max="6806" width="10.7109375" style="9" customWidth="1"/>
    <col min="6807" max="6807" width="0" style="9" hidden="1" customWidth="1"/>
    <col min="6808" max="7039" width="9.140625" style="9"/>
    <col min="7040" max="7040" width="4.28515625" style="9" customWidth="1"/>
    <col min="7041" max="7041" width="28.85546875" style="9" customWidth="1"/>
    <col min="7042" max="7042" width="10.42578125" style="9" customWidth="1"/>
    <col min="7043" max="7043" width="10.140625" style="9" customWidth="1"/>
    <col min="7044" max="7044" width="8.42578125" style="9" customWidth="1"/>
    <col min="7045" max="7045" width="8.140625" style="9" customWidth="1"/>
    <col min="7046" max="7046" width="15.5703125" style="9" customWidth="1"/>
    <col min="7047" max="7047" width="13.140625" style="9" customWidth="1"/>
    <col min="7048" max="7048" width="16.140625" style="9" customWidth="1"/>
    <col min="7049" max="7049" width="13.85546875" style="9" customWidth="1"/>
    <col min="7050" max="7050" width="12.42578125" style="9" customWidth="1"/>
    <col min="7051" max="7051" width="10.85546875" style="9" customWidth="1"/>
    <col min="7052" max="7052" width="14.7109375" style="9" customWidth="1"/>
    <col min="7053" max="7053" width="15.140625" style="9" customWidth="1"/>
    <col min="7054" max="7054" width="14" style="9" customWidth="1"/>
    <col min="7055" max="7055" width="14.28515625" style="9" customWidth="1"/>
    <col min="7056" max="7057" width="13" style="9" customWidth="1"/>
    <col min="7058" max="7058" width="14.42578125" style="9" customWidth="1"/>
    <col min="7059" max="7059" width="12.28515625" style="9" customWidth="1"/>
    <col min="7060" max="7060" width="11.42578125" style="9" customWidth="1"/>
    <col min="7061" max="7061" width="11" style="9" customWidth="1"/>
    <col min="7062" max="7062" width="10.7109375" style="9" customWidth="1"/>
    <col min="7063" max="7063" width="0" style="9" hidden="1" customWidth="1"/>
    <col min="7064" max="7295" width="9.140625" style="9"/>
    <col min="7296" max="7296" width="4.28515625" style="9" customWidth="1"/>
    <col min="7297" max="7297" width="28.85546875" style="9" customWidth="1"/>
    <col min="7298" max="7298" width="10.42578125" style="9" customWidth="1"/>
    <col min="7299" max="7299" width="10.140625" style="9" customWidth="1"/>
    <col min="7300" max="7300" width="8.42578125" style="9" customWidth="1"/>
    <col min="7301" max="7301" width="8.140625" style="9" customWidth="1"/>
    <col min="7302" max="7302" width="15.5703125" style="9" customWidth="1"/>
    <col min="7303" max="7303" width="13.140625" style="9" customWidth="1"/>
    <col min="7304" max="7304" width="16.140625" style="9" customWidth="1"/>
    <col min="7305" max="7305" width="13.85546875" style="9" customWidth="1"/>
    <col min="7306" max="7306" width="12.42578125" style="9" customWidth="1"/>
    <col min="7307" max="7307" width="10.85546875" style="9" customWidth="1"/>
    <col min="7308" max="7308" width="14.7109375" style="9" customWidth="1"/>
    <col min="7309" max="7309" width="15.140625" style="9" customWidth="1"/>
    <col min="7310" max="7310" width="14" style="9" customWidth="1"/>
    <col min="7311" max="7311" width="14.28515625" style="9" customWidth="1"/>
    <col min="7312" max="7313" width="13" style="9" customWidth="1"/>
    <col min="7314" max="7314" width="14.42578125" style="9" customWidth="1"/>
    <col min="7315" max="7315" width="12.28515625" style="9" customWidth="1"/>
    <col min="7316" max="7316" width="11.42578125" style="9" customWidth="1"/>
    <col min="7317" max="7317" width="11" style="9" customWidth="1"/>
    <col min="7318" max="7318" width="10.7109375" style="9" customWidth="1"/>
    <col min="7319" max="7319" width="0" style="9" hidden="1" customWidth="1"/>
    <col min="7320" max="7551" width="9.140625" style="9"/>
    <col min="7552" max="7552" width="4.28515625" style="9" customWidth="1"/>
    <col min="7553" max="7553" width="28.85546875" style="9" customWidth="1"/>
    <col min="7554" max="7554" width="10.42578125" style="9" customWidth="1"/>
    <col min="7555" max="7555" width="10.140625" style="9" customWidth="1"/>
    <col min="7556" max="7556" width="8.42578125" style="9" customWidth="1"/>
    <col min="7557" max="7557" width="8.140625" style="9" customWidth="1"/>
    <col min="7558" max="7558" width="15.5703125" style="9" customWidth="1"/>
    <col min="7559" max="7559" width="13.140625" style="9" customWidth="1"/>
    <col min="7560" max="7560" width="16.140625" style="9" customWidth="1"/>
    <col min="7561" max="7561" width="13.85546875" style="9" customWidth="1"/>
    <col min="7562" max="7562" width="12.42578125" style="9" customWidth="1"/>
    <col min="7563" max="7563" width="10.85546875" style="9" customWidth="1"/>
    <col min="7564" max="7564" width="14.7109375" style="9" customWidth="1"/>
    <col min="7565" max="7565" width="15.140625" style="9" customWidth="1"/>
    <col min="7566" max="7566" width="14" style="9" customWidth="1"/>
    <col min="7567" max="7567" width="14.28515625" style="9" customWidth="1"/>
    <col min="7568" max="7569" width="13" style="9" customWidth="1"/>
    <col min="7570" max="7570" width="14.42578125" style="9" customWidth="1"/>
    <col min="7571" max="7571" width="12.28515625" style="9" customWidth="1"/>
    <col min="7572" max="7572" width="11.42578125" style="9" customWidth="1"/>
    <col min="7573" max="7573" width="11" style="9" customWidth="1"/>
    <col min="7574" max="7574" width="10.7109375" style="9" customWidth="1"/>
    <col min="7575" max="7575" width="0" style="9" hidden="1" customWidth="1"/>
    <col min="7576" max="7807" width="9.140625" style="9"/>
    <col min="7808" max="7808" width="4.28515625" style="9" customWidth="1"/>
    <col min="7809" max="7809" width="28.85546875" style="9" customWidth="1"/>
    <col min="7810" max="7810" width="10.42578125" style="9" customWidth="1"/>
    <col min="7811" max="7811" width="10.140625" style="9" customWidth="1"/>
    <col min="7812" max="7812" width="8.42578125" style="9" customWidth="1"/>
    <col min="7813" max="7813" width="8.140625" style="9" customWidth="1"/>
    <col min="7814" max="7814" width="15.5703125" style="9" customWidth="1"/>
    <col min="7815" max="7815" width="13.140625" style="9" customWidth="1"/>
    <col min="7816" max="7816" width="16.140625" style="9" customWidth="1"/>
    <col min="7817" max="7817" width="13.85546875" style="9" customWidth="1"/>
    <col min="7818" max="7818" width="12.42578125" style="9" customWidth="1"/>
    <col min="7819" max="7819" width="10.85546875" style="9" customWidth="1"/>
    <col min="7820" max="7820" width="14.7109375" style="9" customWidth="1"/>
    <col min="7821" max="7821" width="15.140625" style="9" customWidth="1"/>
    <col min="7822" max="7822" width="14" style="9" customWidth="1"/>
    <col min="7823" max="7823" width="14.28515625" style="9" customWidth="1"/>
    <col min="7824" max="7825" width="13" style="9" customWidth="1"/>
    <col min="7826" max="7826" width="14.42578125" style="9" customWidth="1"/>
    <col min="7827" max="7827" width="12.28515625" style="9" customWidth="1"/>
    <col min="7828" max="7828" width="11.42578125" style="9" customWidth="1"/>
    <col min="7829" max="7829" width="11" style="9" customWidth="1"/>
    <col min="7830" max="7830" width="10.7109375" style="9" customWidth="1"/>
    <col min="7831" max="7831" width="0" style="9" hidden="1" customWidth="1"/>
    <col min="7832" max="8063" width="9.140625" style="9"/>
    <col min="8064" max="8064" width="4.28515625" style="9" customWidth="1"/>
    <col min="8065" max="8065" width="28.85546875" style="9" customWidth="1"/>
    <col min="8066" max="8066" width="10.42578125" style="9" customWidth="1"/>
    <col min="8067" max="8067" width="10.140625" style="9" customWidth="1"/>
    <col min="8068" max="8068" width="8.42578125" style="9" customWidth="1"/>
    <col min="8069" max="8069" width="8.140625" style="9" customWidth="1"/>
    <col min="8070" max="8070" width="15.5703125" style="9" customWidth="1"/>
    <col min="8071" max="8071" width="13.140625" style="9" customWidth="1"/>
    <col min="8072" max="8072" width="16.140625" style="9" customWidth="1"/>
    <col min="8073" max="8073" width="13.85546875" style="9" customWidth="1"/>
    <col min="8074" max="8074" width="12.42578125" style="9" customWidth="1"/>
    <col min="8075" max="8075" width="10.85546875" style="9" customWidth="1"/>
    <col min="8076" max="8076" width="14.7109375" style="9" customWidth="1"/>
    <col min="8077" max="8077" width="15.140625" style="9" customWidth="1"/>
    <col min="8078" max="8078" width="14" style="9" customWidth="1"/>
    <col min="8079" max="8079" width="14.28515625" style="9" customWidth="1"/>
    <col min="8080" max="8081" width="13" style="9" customWidth="1"/>
    <col min="8082" max="8082" width="14.42578125" style="9" customWidth="1"/>
    <col min="8083" max="8083" width="12.28515625" style="9" customWidth="1"/>
    <col min="8084" max="8084" width="11.42578125" style="9" customWidth="1"/>
    <col min="8085" max="8085" width="11" style="9" customWidth="1"/>
    <col min="8086" max="8086" width="10.7109375" style="9" customWidth="1"/>
    <col min="8087" max="8087" width="0" style="9" hidden="1" customWidth="1"/>
    <col min="8088" max="8319" width="9.140625" style="9"/>
    <col min="8320" max="8320" width="4.28515625" style="9" customWidth="1"/>
    <col min="8321" max="8321" width="28.85546875" style="9" customWidth="1"/>
    <col min="8322" max="8322" width="10.42578125" style="9" customWidth="1"/>
    <col min="8323" max="8323" width="10.140625" style="9" customWidth="1"/>
    <col min="8324" max="8324" width="8.42578125" style="9" customWidth="1"/>
    <col min="8325" max="8325" width="8.140625" style="9" customWidth="1"/>
    <col min="8326" max="8326" width="15.5703125" style="9" customWidth="1"/>
    <col min="8327" max="8327" width="13.140625" style="9" customWidth="1"/>
    <col min="8328" max="8328" width="16.140625" style="9" customWidth="1"/>
    <col min="8329" max="8329" width="13.85546875" style="9" customWidth="1"/>
    <col min="8330" max="8330" width="12.42578125" style="9" customWidth="1"/>
    <col min="8331" max="8331" width="10.85546875" style="9" customWidth="1"/>
    <col min="8332" max="8332" width="14.7109375" style="9" customWidth="1"/>
    <col min="8333" max="8333" width="15.140625" style="9" customWidth="1"/>
    <col min="8334" max="8334" width="14" style="9" customWidth="1"/>
    <col min="8335" max="8335" width="14.28515625" style="9" customWidth="1"/>
    <col min="8336" max="8337" width="13" style="9" customWidth="1"/>
    <col min="8338" max="8338" width="14.42578125" style="9" customWidth="1"/>
    <col min="8339" max="8339" width="12.28515625" style="9" customWidth="1"/>
    <col min="8340" max="8340" width="11.42578125" style="9" customWidth="1"/>
    <col min="8341" max="8341" width="11" style="9" customWidth="1"/>
    <col min="8342" max="8342" width="10.7109375" style="9" customWidth="1"/>
    <col min="8343" max="8343" width="0" style="9" hidden="1" customWidth="1"/>
    <col min="8344" max="8575" width="9.140625" style="9"/>
    <col min="8576" max="8576" width="4.28515625" style="9" customWidth="1"/>
    <col min="8577" max="8577" width="28.85546875" style="9" customWidth="1"/>
    <col min="8578" max="8578" width="10.42578125" style="9" customWidth="1"/>
    <col min="8579" max="8579" width="10.140625" style="9" customWidth="1"/>
    <col min="8580" max="8580" width="8.42578125" style="9" customWidth="1"/>
    <col min="8581" max="8581" width="8.140625" style="9" customWidth="1"/>
    <col min="8582" max="8582" width="15.5703125" style="9" customWidth="1"/>
    <col min="8583" max="8583" width="13.140625" style="9" customWidth="1"/>
    <col min="8584" max="8584" width="16.140625" style="9" customWidth="1"/>
    <col min="8585" max="8585" width="13.85546875" style="9" customWidth="1"/>
    <col min="8586" max="8586" width="12.42578125" style="9" customWidth="1"/>
    <col min="8587" max="8587" width="10.85546875" style="9" customWidth="1"/>
    <col min="8588" max="8588" width="14.7109375" style="9" customWidth="1"/>
    <col min="8589" max="8589" width="15.140625" style="9" customWidth="1"/>
    <col min="8590" max="8590" width="14" style="9" customWidth="1"/>
    <col min="8591" max="8591" width="14.28515625" style="9" customWidth="1"/>
    <col min="8592" max="8593" width="13" style="9" customWidth="1"/>
    <col min="8594" max="8594" width="14.42578125" style="9" customWidth="1"/>
    <col min="8595" max="8595" width="12.28515625" style="9" customWidth="1"/>
    <col min="8596" max="8596" width="11.42578125" style="9" customWidth="1"/>
    <col min="8597" max="8597" width="11" style="9" customWidth="1"/>
    <col min="8598" max="8598" width="10.7109375" style="9" customWidth="1"/>
    <col min="8599" max="8599" width="0" style="9" hidden="1" customWidth="1"/>
    <col min="8600" max="8831" width="9.140625" style="9"/>
    <col min="8832" max="8832" width="4.28515625" style="9" customWidth="1"/>
    <col min="8833" max="8833" width="28.85546875" style="9" customWidth="1"/>
    <col min="8834" max="8834" width="10.42578125" style="9" customWidth="1"/>
    <col min="8835" max="8835" width="10.140625" style="9" customWidth="1"/>
    <col min="8836" max="8836" width="8.42578125" style="9" customWidth="1"/>
    <col min="8837" max="8837" width="8.140625" style="9" customWidth="1"/>
    <col min="8838" max="8838" width="15.5703125" style="9" customWidth="1"/>
    <col min="8839" max="8839" width="13.140625" style="9" customWidth="1"/>
    <col min="8840" max="8840" width="16.140625" style="9" customWidth="1"/>
    <col min="8841" max="8841" width="13.85546875" style="9" customWidth="1"/>
    <col min="8842" max="8842" width="12.42578125" style="9" customWidth="1"/>
    <col min="8843" max="8843" width="10.85546875" style="9" customWidth="1"/>
    <col min="8844" max="8844" width="14.7109375" style="9" customWidth="1"/>
    <col min="8845" max="8845" width="15.140625" style="9" customWidth="1"/>
    <col min="8846" max="8846" width="14" style="9" customWidth="1"/>
    <col min="8847" max="8847" width="14.28515625" style="9" customWidth="1"/>
    <col min="8848" max="8849" width="13" style="9" customWidth="1"/>
    <col min="8850" max="8850" width="14.42578125" style="9" customWidth="1"/>
    <col min="8851" max="8851" width="12.28515625" style="9" customWidth="1"/>
    <col min="8852" max="8852" width="11.42578125" style="9" customWidth="1"/>
    <col min="8853" max="8853" width="11" style="9" customWidth="1"/>
    <col min="8854" max="8854" width="10.7109375" style="9" customWidth="1"/>
    <col min="8855" max="8855" width="0" style="9" hidden="1" customWidth="1"/>
    <col min="8856" max="9087" width="9.140625" style="9"/>
    <col min="9088" max="9088" width="4.28515625" style="9" customWidth="1"/>
    <col min="9089" max="9089" width="28.85546875" style="9" customWidth="1"/>
    <col min="9090" max="9090" width="10.42578125" style="9" customWidth="1"/>
    <col min="9091" max="9091" width="10.140625" style="9" customWidth="1"/>
    <col min="9092" max="9092" width="8.42578125" style="9" customWidth="1"/>
    <col min="9093" max="9093" width="8.140625" style="9" customWidth="1"/>
    <col min="9094" max="9094" width="15.5703125" style="9" customWidth="1"/>
    <col min="9095" max="9095" width="13.140625" style="9" customWidth="1"/>
    <col min="9096" max="9096" width="16.140625" style="9" customWidth="1"/>
    <col min="9097" max="9097" width="13.85546875" style="9" customWidth="1"/>
    <col min="9098" max="9098" width="12.42578125" style="9" customWidth="1"/>
    <col min="9099" max="9099" width="10.85546875" style="9" customWidth="1"/>
    <col min="9100" max="9100" width="14.7109375" style="9" customWidth="1"/>
    <col min="9101" max="9101" width="15.140625" style="9" customWidth="1"/>
    <col min="9102" max="9102" width="14" style="9" customWidth="1"/>
    <col min="9103" max="9103" width="14.28515625" style="9" customWidth="1"/>
    <col min="9104" max="9105" width="13" style="9" customWidth="1"/>
    <col min="9106" max="9106" width="14.42578125" style="9" customWidth="1"/>
    <col min="9107" max="9107" width="12.28515625" style="9" customWidth="1"/>
    <col min="9108" max="9108" width="11.42578125" style="9" customWidth="1"/>
    <col min="9109" max="9109" width="11" style="9" customWidth="1"/>
    <col min="9110" max="9110" width="10.7109375" style="9" customWidth="1"/>
    <col min="9111" max="9111" width="0" style="9" hidden="1" customWidth="1"/>
    <col min="9112" max="9343" width="9.140625" style="9"/>
    <col min="9344" max="9344" width="4.28515625" style="9" customWidth="1"/>
    <col min="9345" max="9345" width="28.85546875" style="9" customWidth="1"/>
    <col min="9346" max="9346" width="10.42578125" style="9" customWidth="1"/>
    <col min="9347" max="9347" width="10.140625" style="9" customWidth="1"/>
    <col min="9348" max="9348" width="8.42578125" style="9" customWidth="1"/>
    <col min="9349" max="9349" width="8.140625" style="9" customWidth="1"/>
    <col min="9350" max="9350" width="15.5703125" style="9" customWidth="1"/>
    <col min="9351" max="9351" width="13.140625" style="9" customWidth="1"/>
    <col min="9352" max="9352" width="16.140625" style="9" customWidth="1"/>
    <col min="9353" max="9353" width="13.85546875" style="9" customWidth="1"/>
    <col min="9354" max="9354" width="12.42578125" style="9" customWidth="1"/>
    <col min="9355" max="9355" width="10.85546875" style="9" customWidth="1"/>
    <col min="9356" max="9356" width="14.7109375" style="9" customWidth="1"/>
    <col min="9357" max="9357" width="15.140625" style="9" customWidth="1"/>
    <col min="9358" max="9358" width="14" style="9" customWidth="1"/>
    <col min="9359" max="9359" width="14.28515625" style="9" customWidth="1"/>
    <col min="9360" max="9361" width="13" style="9" customWidth="1"/>
    <col min="9362" max="9362" width="14.42578125" style="9" customWidth="1"/>
    <col min="9363" max="9363" width="12.28515625" style="9" customWidth="1"/>
    <col min="9364" max="9364" width="11.42578125" style="9" customWidth="1"/>
    <col min="9365" max="9365" width="11" style="9" customWidth="1"/>
    <col min="9366" max="9366" width="10.7109375" style="9" customWidth="1"/>
    <col min="9367" max="9367" width="0" style="9" hidden="1" customWidth="1"/>
    <col min="9368" max="9599" width="9.140625" style="9"/>
    <col min="9600" max="9600" width="4.28515625" style="9" customWidth="1"/>
    <col min="9601" max="9601" width="28.85546875" style="9" customWidth="1"/>
    <col min="9602" max="9602" width="10.42578125" style="9" customWidth="1"/>
    <col min="9603" max="9603" width="10.140625" style="9" customWidth="1"/>
    <col min="9604" max="9604" width="8.42578125" style="9" customWidth="1"/>
    <col min="9605" max="9605" width="8.140625" style="9" customWidth="1"/>
    <col min="9606" max="9606" width="15.5703125" style="9" customWidth="1"/>
    <col min="9607" max="9607" width="13.140625" style="9" customWidth="1"/>
    <col min="9608" max="9608" width="16.140625" style="9" customWidth="1"/>
    <col min="9609" max="9609" width="13.85546875" style="9" customWidth="1"/>
    <col min="9610" max="9610" width="12.42578125" style="9" customWidth="1"/>
    <col min="9611" max="9611" width="10.85546875" style="9" customWidth="1"/>
    <col min="9612" max="9612" width="14.7109375" style="9" customWidth="1"/>
    <col min="9613" max="9613" width="15.140625" style="9" customWidth="1"/>
    <col min="9614" max="9614" width="14" style="9" customWidth="1"/>
    <col min="9615" max="9615" width="14.28515625" style="9" customWidth="1"/>
    <col min="9616" max="9617" width="13" style="9" customWidth="1"/>
    <col min="9618" max="9618" width="14.42578125" style="9" customWidth="1"/>
    <col min="9619" max="9619" width="12.28515625" style="9" customWidth="1"/>
    <col min="9620" max="9620" width="11.42578125" style="9" customWidth="1"/>
    <col min="9621" max="9621" width="11" style="9" customWidth="1"/>
    <col min="9622" max="9622" width="10.7109375" style="9" customWidth="1"/>
    <col min="9623" max="9623" width="0" style="9" hidden="1" customWidth="1"/>
    <col min="9624" max="9855" width="9.140625" style="9"/>
    <col min="9856" max="9856" width="4.28515625" style="9" customWidth="1"/>
    <col min="9857" max="9857" width="28.85546875" style="9" customWidth="1"/>
    <col min="9858" max="9858" width="10.42578125" style="9" customWidth="1"/>
    <col min="9859" max="9859" width="10.140625" style="9" customWidth="1"/>
    <col min="9860" max="9860" width="8.42578125" style="9" customWidth="1"/>
    <col min="9861" max="9861" width="8.140625" style="9" customWidth="1"/>
    <col min="9862" max="9862" width="15.5703125" style="9" customWidth="1"/>
    <col min="9863" max="9863" width="13.140625" style="9" customWidth="1"/>
    <col min="9864" max="9864" width="16.140625" style="9" customWidth="1"/>
    <col min="9865" max="9865" width="13.85546875" style="9" customWidth="1"/>
    <col min="9866" max="9866" width="12.42578125" style="9" customWidth="1"/>
    <col min="9867" max="9867" width="10.85546875" style="9" customWidth="1"/>
    <col min="9868" max="9868" width="14.7109375" style="9" customWidth="1"/>
    <col min="9869" max="9869" width="15.140625" style="9" customWidth="1"/>
    <col min="9870" max="9870" width="14" style="9" customWidth="1"/>
    <col min="9871" max="9871" width="14.28515625" style="9" customWidth="1"/>
    <col min="9872" max="9873" width="13" style="9" customWidth="1"/>
    <col min="9874" max="9874" width="14.42578125" style="9" customWidth="1"/>
    <col min="9875" max="9875" width="12.28515625" style="9" customWidth="1"/>
    <col min="9876" max="9876" width="11.42578125" style="9" customWidth="1"/>
    <col min="9877" max="9877" width="11" style="9" customWidth="1"/>
    <col min="9878" max="9878" width="10.7109375" style="9" customWidth="1"/>
    <col min="9879" max="9879" width="0" style="9" hidden="1" customWidth="1"/>
    <col min="9880" max="10111" width="9.140625" style="9"/>
    <col min="10112" max="10112" width="4.28515625" style="9" customWidth="1"/>
    <col min="10113" max="10113" width="28.85546875" style="9" customWidth="1"/>
    <col min="10114" max="10114" width="10.42578125" style="9" customWidth="1"/>
    <col min="10115" max="10115" width="10.140625" style="9" customWidth="1"/>
    <col min="10116" max="10116" width="8.42578125" style="9" customWidth="1"/>
    <col min="10117" max="10117" width="8.140625" style="9" customWidth="1"/>
    <col min="10118" max="10118" width="15.5703125" style="9" customWidth="1"/>
    <col min="10119" max="10119" width="13.140625" style="9" customWidth="1"/>
    <col min="10120" max="10120" width="16.140625" style="9" customWidth="1"/>
    <col min="10121" max="10121" width="13.85546875" style="9" customWidth="1"/>
    <col min="10122" max="10122" width="12.42578125" style="9" customWidth="1"/>
    <col min="10123" max="10123" width="10.85546875" style="9" customWidth="1"/>
    <col min="10124" max="10124" width="14.7109375" style="9" customWidth="1"/>
    <col min="10125" max="10125" width="15.140625" style="9" customWidth="1"/>
    <col min="10126" max="10126" width="14" style="9" customWidth="1"/>
    <col min="10127" max="10127" width="14.28515625" style="9" customWidth="1"/>
    <col min="10128" max="10129" width="13" style="9" customWidth="1"/>
    <col min="10130" max="10130" width="14.42578125" style="9" customWidth="1"/>
    <col min="10131" max="10131" width="12.28515625" style="9" customWidth="1"/>
    <col min="10132" max="10132" width="11.42578125" style="9" customWidth="1"/>
    <col min="10133" max="10133" width="11" style="9" customWidth="1"/>
    <col min="10134" max="10134" width="10.7109375" style="9" customWidth="1"/>
    <col min="10135" max="10135" width="0" style="9" hidden="1" customWidth="1"/>
    <col min="10136" max="10367" width="9.140625" style="9"/>
    <col min="10368" max="10368" width="4.28515625" style="9" customWidth="1"/>
    <col min="10369" max="10369" width="28.85546875" style="9" customWidth="1"/>
    <col min="10370" max="10370" width="10.42578125" style="9" customWidth="1"/>
    <col min="10371" max="10371" width="10.140625" style="9" customWidth="1"/>
    <col min="10372" max="10372" width="8.42578125" style="9" customWidth="1"/>
    <col min="10373" max="10373" width="8.140625" style="9" customWidth="1"/>
    <col min="10374" max="10374" width="15.5703125" style="9" customWidth="1"/>
    <col min="10375" max="10375" width="13.140625" style="9" customWidth="1"/>
    <col min="10376" max="10376" width="16.140625" style="9" customWidth="1"/>
    <col min="10377" max="10377" width="13.85546875" style="9" customWidth="1"/>
    <col min="10378" max="10378" width="12.42578125" style="9" customWidth="1"/>
    <col min="10379" max="10379" width="10.85546875" style="9" customWidth="1"/>
    <col min="10380" max="10380" width="14.7109375" style="9" customWidth="1"/>
    <col min="10381" max="10381" width="15.140625" style="9" customWidth="1"/>
    <col min="10382" max="10382" width="14" style="9" customWidth="1"/>
    <col min="10383" max="10383" width="14.28515625" style="9" customWidth="1"/>
    <col min="10384" max="10385" width="13" style="9" customWidth="1"/>
    <col min="10386" max="10386" width="14.42578125" style="9" customWidth="1"/>
    <col min="10387" max="10387" width="12.28515625" style="9" customWidth="1"/>
    <col min="10388" max="10388" width="11.42578125" style="9" customWidth="1"/>
    <col min="10389" max="10389" width="11" style="9" customWidth="1"/>
    <col min="10390" max="10390" width="10.7109375" style="9" customWidth="1"/>
    <col min="10391" max="10391" width="0" style="9" hidden="1" customWidth="1"/>
    <col min="10392" max="10623" width="9.140625" style="9"/>
    <col min="10624" max="10624" width="4.28515625" style="9" customWidth="1"/>
    <col min="10625" max="10625" width="28.85546875" style="9" customWidth="1"/>
    <col min="10626" max="10626" width="10.42578125" style="9" customWidth="1"/>
    <col min="10627" max="10627" width="10.140625" style="9" customWidth="1"/>
    <col min="10628" max="10628" width="8.42578125" style="9" customWidth="1"/>
    <col min="10629" max="10629" width="8.140625" style="9" customWidth="1"/>
    <col min="10630" max="10630" width="15.5703125" style="9" customWidth="1"/>
    <col min="10631" max="10631" width="13.140625" style="9" customWidth="1"/>
    <col min="10632" max="10632" width="16.140625" style="9" customWidth="1"/>
    <col min="10633" max="10633" width="13.85546875" style="9" customWidth="1"/>
    <col min="10634" max="10634" width="12.42578125" style="9" customWidth="1"/>
    <col min="10635" max="10635" width="10.85546875" style="9" customWidth="1"/>
    <col min="10636" max="10636" width="14.7109375" style="9" customWidth="1"/>
    <col min="10637" max="10637" width="15.140625" style="9" customWidth="1"/>
    <col min="10638" max="10638" width="14" style="9" customWidth="1"/>
    <col min="10639" max="10639" width="14.28515625" style="9" customWidth="1"/>
    <col min="10640" max="10641" width="13" style="9" customWidth="1"/>
    <col min="10642" max="10642" width="14.42578125" style="9" customWidth="1"/>
    <col min="10643" max="10643" width="12.28515625" style="9" customWidth="1"/>
    <col min="10644" max="10644" width="11.42578125" style="9" customWidth="1"/>
    <col min="10645" max="10645" width="11" style="9" customWidth="1"/>
    <col min="10646" max="10646" width="10.7109375" style="9" customWidth="1"/>
    <col min="10647" max="10647" width="0" style="9" hidden="1" customWidth="1"/>
    <col min="10648" max="10879" width="9.140625" style="9"/>
    <col min="10880" max="10880" width="4.28515625" style="9" customWidth="1"/>
    <col min="10881" max="10881" width="28.85546875" style="9" customWidth="1"/>
    <col min="10882" max="10882" width="10.42578125" style="9" customWidth="1"/>
    <col min="10883" max="10883" width="10.140625" style="9" customWidth="1"/>
    <col min="10884" max="10884" width="8.42578125" style="9" customWidth="1"/>
    <col min="10885" max="10885" width="8.140625" style="9" customWidth="1"/>
    <col min="10886" max="10886" width="15.5703125" style="9" customWidth="1"/>
    <col min="10887" max="10887" width="13.140625" style="9" customWidth="1"/>
    <col min="10888" max="10888" width="16.140625" style="9" customWidth="1"/>
    <col min="10889" max="10889" width="13.85546875" style="9" customWidth="1"/>
    <col min="10890" max="10890" width="12.42578125" style="9" customWidth="1"/>
    <col min="10891" max="10891" width="10.85546875" style="9" customWidth="1"/>
    <col min="10892" max="10892" width="14.7109375" style="9" customWidth="1"/>
    <col min="10893" max="10893" width="15.140625" style="9" customWidth="1"/>
    <col min="10894" max="10894" width="14" style="9" customWidth="1"/>
    <col min="10895" max="10895" width="14.28515625" style="9" customWidth="1"/>
    <col min="10896" max="10897" width="13" style="9" customWidth="1"/>
    <col min="10898" max="10898" width="14.42578125" style="9" customWidth="1"/>
    <col min="10899" max="10899" width="12.28515625" style="9" customWidth="1"/>
    <col min="10900" max="10900" width="11.42578125" style="9" customWidth="1"/>
    <col min="10901" max="10901" width="11" style="9" customWidth="1"/>
    <col min="10902" max="10902" width="10.7109375" style="9" customWidth="1"/>
    <col min="10903" max="10903" width="0" style="9" hidden="1" customWidth="1"/>
    <col min="10904" max="11135" width="9.140625" style="9"/>
    <col min="11136" max="11136" width="4.28515625" style="9" customWidth="1"/>
    <col min="11137" max="11137" width="28.85546875" style="9" customWidth="1"/>
    <col min="11138" max="11138" width="10.42578125" style="9" customWidth="1"/>
    <col min="11139" max="11139" width="10.140625" style="9" customWidth="1"/>
    <col min="11140" max="11140" width="8.42578125" style="9" customWidth="1"/>
    <col min="11141" max="11141" width="8.140625" style="9" customWidth="1"/>
    <col min="11142" max="11142" width="15.5703125" style="9" customWidth="1"/>
    <col min="11143" max="11143" width="13.140625" style="9" customWidth="1"/>
    <col min="11144" max="11144" width="16.140625" style="9" customWidth="1"/>
    <col min="11145" max="11145" width="13.85546875" style="9" customWidth="1"/>
    <col min="11146" max="11146" width="12.42578125" style="9" customWidth="1"/>
    <col min="11147" max="11147" width="10.85546875" style="9" customWidth="1"/>
    <col min="11148" max="11148" width="14.7109375" style="9" customWidth="1"/>
    <col min="11149" max="11149" width="15.140625" style="9" customWidth="1"/>
    <col min="11150" max="11150" width="14" style="9" customWidth="1"/>
    <col min="11151" max="11151" width="14.28515625" style="9" customWidth="1"/>
    <col min="11152" max="11153" width="13" style="9" customWidth="1"/>
    <col min="11154" max="11154" width="14.42578125" style="9" customWidth="1"/>
    <col min="11155" max="11155" width="12.28515625" style="9" customWidth="1"/>
    <col min="11156" max="11156" width="11.42578125" style="9" customWidth="1"/>
    <col min="11157" max="11157" width="11" style="9" customWidth="1"/>
    <col min="11158" max="11158" width="10.7109375" style="9" customWidth="1"/>
    <col min="11159" max="11159" width="0" style="9" hidden="1" customWidth="1"/>
    <col min="11160" max="11391" width="9.140625" style="9"/>
    <col min="11392" max="11392" width="4.28515625" style="9" customWidth="1"/>
    <col min="11393" max="11393" width="28.85546875" style="9" customWidth="1"/>
    <col min="11394" max="11394" width="10.42578125" style="9" customWidth="1"/>
    <col min="11395" max="11395" width="10.140625" style="9" customWidth="1"/>
    <col min="11396" max="11396" width="8.42578125" style="9" customWidth="1"/>
    <col min="11397" max="11397" width="8.140625" style="9" customWidth="1"/>
    <col min="11398" max="11398" width="15.5703125" style="9" customWidth="1"/>
    <col min="11399" max="11399" width="13.140625" style="9" customWidth="1"/>
    <col min="11400" max="11400" width="16.140625" style="9" customWidth="1"/>
    <col min="11401" max="11401" width="13.85546875" style="9" customWidth="1"/>
    <col min="11402" max="11402" width="12.42578125" style="9" customWidth="1"/>
    <col min="11403" max="11403" width="10.85546875" style="9" customWidth="1"/>
    <col min="11404" max="11404" width="14.7109375" style="9" customWidth="1"/>
    <col min="11405" max="11405" width="15.140625" style="9" customWidth="1"/>
    <col min="11406" max="11406" width="14" style="9" customWidth="1"/>
    <col min="11407" max="11407" width="14.28515625" style="9" customWidth="1"/>
    <col min="11408" max="11409" width="13" style="9" customWidth="1"/>
    <col min="11410" max="11410" width="14.42578125" style="9" customWidth="1"/>
    <col min="11411" max="11411" width="12.28515625" style="9" customWidth="1"/>
    <col min="11412" max="11412" width="11.42578125" style="9" customWidth="1"/>
    <col min="11413" max="11413" width="11" style="9" customWidth="1"/>
    <col min="11414" max="11414" width="10.7109375" style="9" customWidth="1"/>
    <col min="11415" max="11415" width="0" style="9" hidden="1" customWidth="1"/>
    <col min="11416" max="11647" width="9.140625" style="9"/>
    <col min="11648" max="11648" width="4.28515625" style="9" customWidth="1"/>
    <col min="11649" max="11649" width="28.85546875" style="9" customWidth="1"/>
    <col min="11650" max="11650" width="10.42578125" style="9" customWidth="1"/>
    <col min="11651" max="11651" width="10.140625" style="9" customWidth="1"/>
    <col min="11652" max="11652" width="8.42578125" style="9" customWidth="1"/>
    <col min="11653" max="11653" width="8.140625" style="9" customWidth="1"/>
    <col min="11654" max="11654" width="15.5703125" style="9" customWidth="1"/>
    <col min="11655" max="11655" width="13.140625" style="9" customWidth="1"/>
    <col min="11656" max="11656" width="16.140625" style="9" customWidth="1"/>
    <col min="11657" max="11657" width="13.85546875" style="9" customWidth="1"/>
    <col min="11658" max="11658" width="12.42578125" style="9" customWidth="1"/>
    <col min="11659" max="11659" width="10.85546875" style="9" customWidth="1"/>
    <col min="11660" max="11660" width="14.7109375" style="9" customWidth="1"/>
    <col min="11661" max="11661" width="15.140625" style="9" customWidth="1"/>
    <col min="11662" max="11662" width="14" style="9" customWidth="1"/>
    <col min="11663" max="11663" width="14.28515625" style="9" customWidth="1"/>
    <col min="11664" max="11665" width="13" style="9" customWidth="1"/>
    <col min="11666" max="11666" width="14.42578125" style="9" customWidth="1"/>
    <col min="11667" max="11667" width="12.28515625" style="9" customWidth="1"/>
    <col min="11668" max="11668" width="11.42578125" style="9" customWidth="1"/>
    <col min="11669" max="11669" width="11" style="9" customWidth="1"/>
    <col min="11670" max="11670" width="10.7109375" style="9" customWidth="1"/>
    <col min="11671" max="11671" width="0" style="9" hidden="1" customWidth="1"/>
    <col min="11672" max="11903" width="9.140625" style="9"/>
    <col min="11904" max="11904" width="4.28515625" style="9" customWidth="1"/>
    <col min="11905" max="11905" width="28.85546875" style="9" customWidth="1"/>
    <col min="11906" max="11906" width="10.42578125" style="9" customWidth="1"/>
    <col min="11907" max="11907" width="10.140625" style="9" customWidth="1"/>
    <col min="11908" max="11908" width="8.42578125" style="9" customWidth="1"/>
    <col min="11909" max="11909" width="8.140625" style="9" customWidth="1"/>
    <col min="11910" max="11910" width="15.5703125" style="9" customWidth="1"/>
    <col min="11911" max="11911" width="13.140625" style="9" customWidth="1"/>
    <col min="11912" max="11912" width="16.140625" style="9" customWidth="1"/>
    <col min="11913" max="11913" width="13.85546875" style="9" customWidth="1"/>
    <col min="11914" max="11914" width="12.42578125" style="9" customWidth="1"/>
    <col min="11915" max="11915" width="10.85546875" style="9" customWidth="1"/>
    <col min="11916" max="11916" width="14.7109375" style="9" customWidth="1"/>
    <col min="11917" max="11917" width="15.140625" style="9" customWidth="1"/>
    <col min="11918" max="11918" width="14" style="9" customWidth="1"/>
    <col min="11919" max="11919" width="14.28515625" style="9" customWidth="1"/>
    <col min="11920" max="11921" width="13" style="9" customWidth="1"/>
    <col min="11922" max="11922" width="14.42578125" style="9" customWidth="1"/>
    <col min="11923" max="11923" width="12.28515625" style="9" customWidth="1"/>
    <col min="11924" max="11924" width="11.42578125" style="9" customWidth="1"/>
    <col min="11925" max="11925" width="11" style="9" customWidth="1"/>
    <col min="11926" max="11926" width="10.7109375" style="9" customWidth="1"/>
    <col min="11927" max="11927" width="0" style="9" hidden="1" customWidth="1"/>
    <col min="11928" max="12159" width="9.140625" style="9"/>
    <col min="12160" max="12160" width="4.28515625" style="9" customWidth="1"/>
    <col min="12161" max="12161" width="28.85546875" style="9" customWidth="1"/>
    <col min="12162" max="12162" width="10.42578125" style="9" customWidth="1"/>
    <col min="12163" max="12163" width="10.140625" style="9" customWidth="1"/>
    <col min="12164" max="12164" width="8.42578125" style="9" customWidth="1"/>
    <col min="12165" max="12165" width="8.140625" style="9" customWidth="1"/>
    <col min="12166" max="12166" width="15.5703125" style="9" customWidth="1"/>
    <col min="12167" max="12167" width="13.140625" style="9" customWidth="1"/>
    <col min="12168" max="12168" width="16.140625" style="9" customWidth="1"/>
    <col min="12169" max="12169" width="13.85546875" style="9" customWidth="1"/>
    <col min="12170" max="12170" width="12.42578125" style="9" customWidth="1"/>
    <col min="12171" max="12171" width="10.85546875" style="9" customWidth="1"/>
    <col min="12172" max="12172" width="14.7109375" style="9" customWidth="1"/>
    <col min="12173" max="12173" width="15.140625" style="9" customWidth="1"/>
    <col min="12174" max="12174" width="14" style="9" customWidth="1"/>
    <col min="12175" max="12175" width="14.28515625" style="9" customWidth="1"/>
    <col min="12176" max="12177" width="13" style="9" customWidth="1"/>
    <col min="12178" max="12178" width="14.42578125" style="9" customWidth="1"/>
    <col min="12179" max="12179" width="12.28515625" style="9" customWidth="1"/>
    <col min="12180" max="12180" width="11.42578125" style="9" customWidth="1"/>
    <col min="12181" max="12181" width="11" style="9" customWidth="1"/>
    <col min="12182" max="12182" width="10.7109375" style="9" customWidth="1"/>
    <col min="12183" max="12183" width="0" style="9" hidden="1" customWidth="1"/>
    <col min="12184" max="12415" width="9.140625" style="9"/>
    <col min="12416" max="12416" width="4.28515625" style="9" customWidth="1"/>
    <col min="12417" max="12417" width="28.85546875" style="9" customWidth="1"/>
    <col min="12418" max="12418" width="10.42578125" style="9" customWidth="1"/>
    <col min="12419" max="12419" width="10.140625" style="9" customWidth="1"/>
    <col min="12420" max="12420" width="8.42578125" style="9" customWidth="1"/>
    <col min="12421" max="12421" width="8.140625" style="9" customWidth="1"/>
    <col min="12422" max="12422" width="15.5703125" style="9" customWidth="1"/>
    <col min="12423" max="12423" width="13.140625" style="9" customWidth="1"/>
    <col min="12424" max="12424" width="16.140625" style="9" customWidth="1"/>
    <col min="12425" max="12425" width="13.85546875" style="9" customWidth="1"/>
    <col min="12426" max="12426" width="12.42578125" style="9" customWidth="1"/>
    <col min="12427" max="12427" width="10.85546875" style="9" customWidth="1"/>
    <col min="12428" max="12428" width="14.7109375" style="9" customWidth="1"/>
    <col min="12429" max="12429" width="15.140625" style="9" customWidth="1"/>
    <col min="12430" max="12430" width="14" style="9" customWidth="1"/>
    <col min="12431" max="12431" width="14.28515625" style="9" customWidth="1"/>
    <col min="12432" max="12433" width="13" style="9" customWidth="1"/>
    <col min="12434" max="12434" width="14.42578125" style="9" customWidth="1"/>
    <col min="12435" max="12435" width="12.28515625" style="9" customWidth="1"/>
    <col min="12436" max="12436" width="11.42578125" style="9" customWidth="1"/>
    <col min="12437" max="12437" width="11" style="9" customWidth="1"/>
    <col min="12438" max="12438" width="10.7109375" style="9" customWidth="1"/>
    <col min="12439" max="12439" width="0" style="9" hidden="1" customWidth="1"/>
    <col min="12440" max="12671" width="9.140625" style="9"/>
    <col min="12672" max="12672" width="4.28515625" style="9" customWidth="1"/>
    <col min="12673" max="12673" width="28.85546875" style="9" customWidth="1"/>
    <col min="12674" max="12674" width="10.42578125" style="9" customWidth="1"/>
    <col min="12675" max="12675" width="10.140625" style="9" customWidth="1"/>
    <col min="12676" max="12676" width="8.42578125" style="9" customWidth="1"/>
    <col min="12677" max="12677" width="8.140625" style="9" customWidth="1"/>
    <col min="12678" max="12678" width="15.5703125" style="9" customWidth="1"/>
    <col min="12679" max="12679" width="13.140625" style="9" customWidth="1"/>
    <col min="12680" max="12680" width="16.140625" style="9" customWidth="1"/>
    <col min="12681" max="12681" width="13.85546875" style="9" customWidth="1"/>
    <col min="12682" max="12682" width="12.42578125" style="9" customWidth="1"/>
    <col min="12683" max="12683" width="10.85546875" style="9" customWidth="1"/>
    <col min="12684" max="12684" width="14.7109375" style="9" customWidth="1"/>
    <col min="12685" max="12685" width="15.140625" style="9" customWidth="1"/>
    <col min="12686" max="12686" width="14" style="9" customWidth="1"/>
    <col min="12687" max="12687" width="14.28515625" style="9" customWidth="1"/>
    <col min="12688" max="12689" width="13" style="9" customWidth="1"/>
    <col min="12690" max="12690" width="14.42578125" style="9" customWidth="1"/>
    <col min="12691" max="12691" width="12.28515625" style="9" customWidth="1"/>
    <col min="12692" max="12692" width="11.42578125" style="9" customWidth="1"/>
    <col min="12693" max="12693" width="11" style="9" customWidth="1"/>
    <col min="12694" max="12694" width="10.7109375" style="9" customWidth="1"/>
    <col min="12695" max="12695" width="0" style="9" hidden="1" customWidth="1"/>
    <col min="12696" max="12927" width="9.140625" style="9"/>
    <col min="12928" max="12928" width="4.28515625" style="9" customWidth="1"/>
    <col min="12929" max="12929" width="28.85546875" style="9" customWidth="1"/>
    <col min="12930" max="12930" width="10.42578125" style="9" customWidth="1"/>
    <col min="12931" max="12931" width="10.140625" style="9" customWidth="1"/>
    <col min="12932" max="12932" width="8.42578125" style="9" customWidth="1"/>
    <col min="12933" max="12933" width="8.140625" style="9" customWidth="1"/>
    <col min="12934" max="12934" width="15.5703125" style="9" customWidth="1"/>
    <col min="12935" max="12935" width="13.140625" style="9" customWidth="1"/>
    <col min="12936" max="12936" width="16.140625" style="9" customWidth="1"/>
    <col min="12937" max="12937" width="13.85546875" style="9" customWidth="1"/>
    <col min="12938" max="12938" width="12.42578125" style="9" customWidth="1"/>
    <col min="12939" max="12939" width="10.85546875" style="9" customWidth="1"/>
    <col min="12940" max="12940" width="14.7109375" style="9" customWidth="1"/>
    <col min="12941" max="12941" width="15.140625" style="9" customWidth="1"/>
    <col min="12942" max="12942" width="14" style="9" customWidth="1"/>
    <col min="12943" max="12943" width="14.28515625" style="9" customWidth="1"/>
    <col min="12944" max="12945" width="13" style="9" customWidth="1"/>
    <col min="12946" max="12946" width="14.42578125" style="9" customWidth="1"/>
    <col min="12947" max="12947" width="12.28515625" style="9" customWidth="1"/>
    <col min="12948" max="12948" width="11.42578125" style="9" customWidth="1"/>
    <col min="12949" max="12949" width="11" style="9" customWidth="1"/>
    <col min="12950" max="12950" width="10.7109375" style="9" customWidth="1"/>
    <col min="12951" max="12951" width="0" style="9" hidden="1" customWidth="1"/>
    <col min="12952" max="13183" width="9.140625" style="9"/>
    <col min="13184" max="13184" width="4.28515625" style="9" customWidth="1"/>
    <col min="13185" max="13185" width="28.85546875" style="9" customWidth="1"/>
    <col min="13186" max="13186" width="10.42578125" style="9" customWidth="1"/>
    <col min="13187" max="13187" width="10.140625" style="9" customWidth="1"/>
    <col min="13188" max="13188" width="8.42578125" style="9" customWidth="1"/>
    <col min="13189" max="13189" width="8.140625" style="9" customWidth="1"/>
    <col min="13190" max="13190" width="15.5703125" style="9" customWidth="1"/>
    <col min="13191" max="13191" width="13.140625" style="9" customWidth="1"/>
    <col min="13192" max="13192" width="16.140625" style="9" customWidth="1"/>
    <col min="13193" max="13193" width="13.85546875" style="9" customWidth="1"/>
    <col min="13194" max="13194" width="12.42578125" style="9" customWidth="1"/>
    <col min="13195" max="13195" width="10.85546875" style="9" customWidth="1"/>
    <col min="13196" max="13196" width="14.7109375" style="9" customWidth="1"/>
    <col min="13197" max="13197" width="15.140625" style="9" customWidth="1"/>
    <col min="13198" max="13198" width="14" style="9" customWidth="1"/>
    <col min="13199" max="13199" width="14.28515625" style="9" customWidth="1"/>
    <col min="13200" max="13201" width="13" style="9" customWidth="1"/>
    <col min="13202" max="13202" width="14.42578125" style="9" customWidth="1"/>
    <col min="13203" max="13203" width="12.28515625" style="9" customWidth="1"/>
    <col min="13204" max="13204" width="11.42578125" style="9" customWidth="1"/>
    <col min="13205" max="13205" width="11" style="9" customWidth="1"/>
    <col min="13206" max="13206" width="10.7109375" style="9" customWidth="1"/>
    <col min="13207" max="13207" width="0" style="9" hidden="1" customWidth="1"/>
    <col min="13208" max="13439" width="9.140625" style="9"/>
    <col min="13440" max="13440" width="4.28515625" style="9" customWidth="1"/>
    <col min="13441" max="13441" width="28.85546875" style="9" customWidth="1"/>
    <col min="13442" max="13442" width="10.42578125" style="9" customWidth="1"/>
    <col min="13443" max="13443" width="10.140625" style="9" customWidth="1"/>
    <col min="13444" max="13444" width="8.42578125" style="9" customWidth="1"/>
    <col min="13445" max="13445" width="8.140625" style="9" customWidth="1"/>
    <col min="13446" max="13446" width="15.5703125" style="9" customWidth="1"/>
    <col min="13447" max="13447" width="13.140625" style="9" customWidth="1"/>
    <col min="13448" max="13448" width="16.140625" style="9" customWidth="1"/>
    <col min="13449" max="13449" width="13.85546875" style="9" customWidth="1"/>
    <col min="13450" max="13450" width="12.42578125" style="9" customWidth="1"/>
    <col min="13451" max="13451" width="10.85546875" style="9" customWidth="1"/>
    <col min="13452" max="13452" width="14.7109375" style="9" customWidth="1"/>
    <col min="13453" max="13453" width="15.140625" style="9" customWidth="1"/>
    <col min="13454" max="13454" width="14" style="9" customWidth="1"/>
    <col min="13455" max="13455" width="14.28515625" style="9" customWidth="1"/>
    <col min="13456" max="13457" width="13" style="9" customWidth="1"/>
    <col min="13458" max="13458" width="14.42578125" style="9" customWidth="1"/>
    <col min="13459" max="13459" width="12.28515625" style="9" customWidth="1"/>
    <col min="13460" max="13460" width="11.42578125" style="9" customWidth="1"/>
    <col min="13461" max="13461" width="11" style="9" customWidth="1"/>
    <col min="13462" max="13462" width="10.7109375" style="9" customWidth="1"/>
    <col min="13463" max="13463" width="0" style="9" hidden="1" customWidth="1"/>
    <col min="13464" max="13695" width="9.140625" style="9"/>
    <col min="13696" max="13696" width="4.28515625" style="9" customWidth="1"/>
    <col min="13697" max="13697" width="28.85546875" style="9" customWidth="1"/>
    <col min="13698" max="13698" width="10.42578125" style="9" customWidth="1"/>
    <col min="13699" max="13699" width="10.140625" style="9" customWidth="1"/>
    <col min="13700" max="13700" width="8.42578125" style="9" customWidth="1"/>
    <col min="13701" max="13701" width="8.140625" style="9" customWidth="1"/>
    <col min="13702" max="13702" width="15.5703125" style="9" customWidth="1"/>
    <col min="13703" max="13703" width="13.140625" style="9" customWidth="1"/>
    <col min="13704" max="13704" width="16.140625" style="9" customWidth="1"/>
    <col min="13705" max="13705" width="13.85546875" style="9" customWidth="1"/>
    <col min="13706" max="13706" width="12.42578125" style="9" customWidth="1"/>
    <col min="13707" max="13707" width="10.85546875" style="9" customWidth="1"/>
    <col min="13708" max="13708" width="14.7109375" style="9" customWidth="1"/>
    <col min="13709" max="13709" width="15.140625" style="9" customWidth="1"/>
    <col min="13710" max="13710" width="14" style="9" customWidth="1"/>
    <col min="13711" max="13711" width="14.28515625" style="9" customWidth="1"/>
    <col min="13712" max="13713" width="13" style="9" customWidth="1"/>
    <col min="13714" max="13714" width="14.42578125" style="9" customWidth="1"/>
    <col min="13715" max="13715" width="12.28515625" style="9" customWidth="1"/>
    <col min="13716" max="13716" width="11.42578125" style="9" customWidth="1"/>
    <col min="13717" max="13717" width="11" style="9" customWidth="1"/>
    <col min="13718" max="13718" width="10.7109375" style="9" customWidth="1"/>
    <col min="13719" max="13719" width="0" style="9" hidden="1" customWidth="1"/>
    <col min="13720" max="13951" width="9.140625" style="9"/>
    <col min="13952" max="13952" width="4.28515625" style="9" customWidth="1"/>
    <col min="13953" max="13953" width="28.85546875" style="9" customWidth="1"/>
    <col min="13954" max="13954" width="10.42578125" style="9" customWidth="1"/>
    <col min="13955" max="13955" width="10.140625" style="9" customWidth="1"/>
    <col min="13956" max="13956" width="8.42578125" style="9" customWidth="1"/>
    <col min="13957" max="13957" width="8.140625" style="9" customWidth="1"/>
    <col min="13958" max="13958" width="15.5703125" style="9" customWidth="1"/>
    <col min="13959" max="13959" width="13.140625" style="9" customWidth="1"/>
    <col min="13960" max="13960" width="16.140625" style="9" customWidth="1"/>
    <col min="13961" max="13961" width="13.85546875" style="9" customWidth="1"/>
    <col min="13962" max="13962" width="12.42578125" style="9" customWidth="1"/>
    <col min="13963" max="13963" width="10.85546875" style="9" customWidth="1"/>
    <col min="13964" max="13964" width="14.7109375" style="9" customWidth="1"/>
    <col min="13965" max="13965" width="15.140625" style="9" customWidth="1"/>
    <col min="13966" max="13966" width="14" style="9" customWidth="1"/>
    <col min="13967" max="13967" width="14.28515625" style="9" customWidth="1"/>
    <col min="13968" max="13969" width="13" style="9" customWidth="1"/>
    <col min="13970" max="13970" width="14.42578125" style="9" customWidth="1"/>
    <col min="13971" max="13971" width="12.28515625" style="9" customWidth="1"/>
    <col min="13972" max="13972" width="11.42578125" style="9" customWidth="1"/>
    <col min="13973" max="13973" width="11" style="9" customWidth="1"/>
    <col min="13974" max="13974" width="10.7109375" style="9" customWidth="1"/>
    <col min="13975" max="13975" width="0" style="9" hidden="1" customWidth="1"/>
    <col min="13976" max="14207" width="9.140625" style="9"/>
    <col min="14208" max="14208" width="4.28515625" style="9" customWidth="1"/>
    <col min="14209" max="14209" width="28.85546875" style="9" customWidth="1"/>
    <col min="14210" max="14210" width="10.42578125" style="9" customWidth="1"/>
    <col min="14211" max="14211" width="10.140625" style="9" customWidth="1"/>
    <col min="14212" max="14212" width="8.42578125" style="9" customWidth="1"/>
    <col min="14213" max="14213" width="8.140625" style="9" customWidth="1"/>
    <col min="14214" max="14214" width="15.5703125" style="9" customWidth="1"/>
    <col min="14215" max="14215" width="13.140625" style="9" customWidth="1"/>
    <col min="14216" max="14216" width="16.140625" style="9" customWidth="1"/>
    <col min="14217" max="14217" width="13.85546875" style="9" customWidth="1"/>
    <col min="14218" max="14218" width="12.42578125" style="9" customWidth="1"/>
    <col min="14219" max="14219" width="10.85546875" style="9" customWidth="1"/>
    <col min="14220" max="14220" width="14.7109375" style="9" customWidth="1"/>
    <col min="14221" max="14221" width="15.140625" style="9" customWidth="1"/>
    <col min="14222" max="14222" width="14" style="9" customWidth="1"/>
    <col min="14223" max="14223" width="14.28515625" style="9" customWidth="1"/>
    <col min="14224" max="14225" width="13" style="9" customWidth="1"/>
    <col min="14226" max="14226" width="14.42578125" style="9" customWidth="1"/>
    <col min="14227" max="14227" width="12.28515625" style="9" customWidth="1"/>
    <col min="14228" max="14228" width="11.42578125" style="9" customWidth="1"/>
    <col min="14229" max="14229" width="11" style="9" customWidth="1"/>
    <col min="14230" max="14230" width="10.7109375" style="9" customWidth="1"/>
    <col min="14231" max="14231" width="0" style="9" hidden="1" customWidth="1"/>
    <col min="14232" max="14463" width="9.140625" style="9"/>
    <col min="14464" max="14464" width="4.28515625" style="9" customWidth="1"/>
    <col min="14465" max="14465" width="28.85546875" style="9" customWidth="1"/>
    <col min="14466" max="14466" width="10.42578125" style="9" customWidth="1"/>
    <col min="14467" max="14467" width="10.140625" style="9" customWidth="1"/>
    <col min="14468" max="14468" width="8.42578125" style="9" customWidth="1"/>
    <col min="14469" max="14469" width="8.140625" style="9" customWidth="1"/>
    <col min="14470" max="14470" width="15.5703125" style="9" customWidth="1"/>
    <col min="14471" max="14471" width="13.140625" style="9" customWidth="1"/>
    <col min="14472" max="14472" width="16.140625" style="9" customWidth="1"/>
    <col min="14473" max="14473" width="13.85546875" style="9" customWidth="1"/>
    <col min="14474" max="14474" width="12.42578125" style="9" customWidth="1"/>
    <col min="14475" max="14475" width="10.85546875" style="9" customWidth="1"/>
    <col min="14476" max="14476" width="14.7109375" style="9" customWidth="1"/>
    <col min="14477" max="14477" width="15.140625" style="9" customWidth="1"/>
    <col min="14478" max="14478" width="14" style="9" customWidth="1"/>
    <col min="14479" max="14479" width="14.28515625" style="9" customWidth="1"/>
    <col min="14480" max="14481" width="13" style="9" customWidth="1"/>
    <col min="14482" max="14482" width="14.42578125" style="9" customWidth="1"/>
    <col min="14483" max="14483" width="12.28515625" style="9" customWidth="1"/>
    <col min="14484" max="14484" width="11.42578125" style="9" customWidth="1"/>
    <col min="14485" max="14485" width="11" style="9" customWidth="1"/>
    <col min="14486" max="14486" width="10.7109375" style="9" customWidth="1"/>
    <col min="14487" max="14487" width="0" style="9" hidden="1" customWidth="1"/>
    <col min="14488" max="14719" width="9.140625" style="9"/>
    <col min="14720" max="14720" width="4.28515625" style="9" customWidth="1"/>
    <col min="14721" max="14721" width="28.85546875" style="9" customWidth="1"/>
    <col min="14722" max="14722" width="10.42578125" style="9" customWidth="1"/>
    <col min="14723" max="14723" width="10.140625" style="9" customWidth="1"/>
    <col min="14724" max="14724" width="8.42578125" style="9" customWidth="1"/>
    <col min="14725" max="14725" width="8.140625" style="9" customWidth="1"/>
    <col min="14726" max="14726" width="15.5703125" style="9" customWidth="1"/>
    <col min="14727" max="14727" width="13.140625" style="9" customWidth="1"/>
    <col min="14728" max="14728" width="16.140625" style="9" customWidth="1"/>
    <col min="14729" max="14729" width="13.85546875" style="9" customWidth="1"/>
    <col min="14730" max="14730" width="12.42578125" style="9" customWidth="1"/>
    <col min="14731" max="14731" width="10.85546875" style="9" customWidth="1"/>
    <col min="14732" max="14732" width="14.7109375" style="9" customWidth="1"/>
    <col min="14733" max="14733" width="15.140625" style="9" customWidth="1"/>
    <col min="14734" max="14734" width="14" style="9" customWidth="1"/>
    <col min="14735" max="14735" width="14.28515625" style="9" customWidth="1"/>
    <col min="14736" max="14737" width="13" style="9" customWidth="1"/>
    <col min="14738" max="14738" width="14.42578125" style="9" customWidth="1"/>
    <col min="14739" max="14739" width="12.28515625" style="9" customWidth="1"/>
    <col min="14740" max="14740" width="11.42578125" style="9" customWidth="1"/>
    <col min="14741" max="14741" width="11" style="9" customWidth="1"/>
    <col min="14742" max="14742" width="10.7109375" style="9" customWidth="1"/>
    <col min="14743" max="14743" width="0" style="9" hidden="1" customWidth="1"/>
    <col min="14744" max="14975" width="9.140625" style="9"/>
    <col min="14976" max="14976" width="4.28515625" style="9" customWidth="1"/>
    <col min="14977" max="14977" width="28.85546875" style="9" customWidth="1"/>
    <col min="14978" max="14978" width="10.42578125" style="9" customWidth="1"/>
    <col min="14979" max="14979" width="10.140625" style="9" customWidth="1"/>
    <col min="14980" max="14980" width="8.42578125" style="9" customWidth="1"/>
    <col min="14981" max="14981" width="8.140625" style="9" customWidth="1"/>
    <col min="14982" max="14982" width="15.5703125" style="9" customWidth="1"/>
    <col min="14983" max="14983" width="13.140625" style="9" customWidth="1"/>
    <col min="14984" max="14984" width="16.140625" style="9" customWidth="1"/>
    <col min="14985" max="14985" width="13.85546875" style="9" customWidth="1"/>
    <col min="14986" max="14986" width="12.42578125" style="9" customWidth="1"/>
    <col min="14987" max="14987" width="10.85546875" style="9" customWidth="1"/>
    <col min="14988" max="14988" width="14.7109375" style="9" customWidth="1"/>
    <col min="14989" max="14989" width="15.140625" style="9" customWidth="1"/>
    <col min="14990" max="14990" width="14" style="9" customWidth="1"/>
    <col min="14991" max="14991" width="14.28515625" style="9" customWidth="1"/>
    <col min="14992" max="14993" width="13" style="9" customWidth="1"/>
    <col min="14994" max="14994" width="14.42578125" style="9" customWidth="1"/>
    <col min="14995" max="14995" width="12.28515625" style="9" customWidth="1"/>
    <col min="14996" max="14996" width="11.42578125" style="9" customWidth="1"/>
    <col min="14997" max="14997" width="11" style="9" customWidth="1"/>
    <col min="14998" max="14998" width="10.7109375" style="9" customWidth="1"/>
    <col min="14999" max="14999" width="0" style="9" hidden="1" customWidth="1"/>
    <col min="15000" max="15231" width="9.140625" style="9"/>
    <col min="15232" max="15232" width="4.28515625" style="9" customWidth="1"/>
    <col min="15233" max="15233" width="28.85546875" style="9" customWidth="1"/>
    <col min="15234" max="15234" width="10.42578125" style="9" customWidth="1"/>
    <col min="15235" max="15235" width="10.140625" style="9" customWidth="1"/>
    <col min="15236" max="15236" width="8.42578125" style="9" customWidth="1"/>
    <col min="15237" max="15237" width="8.140625" style="9" customWidth="1"/>
    <col min="15238" max="15238" width="15.5703125" style="9" customWidth="1"/>
    <col min="15239" max="15239" width="13.140625" style="9" customWidth="1"/>
    <col min="15240" max="15240" width="16.140625" style="9" customWidth="1"/>
    <col min="15241" max="15241" width="13.85546875" style="9" customWidth="1"/>
    <col min="15242" max="15242" width="12.42578125" style="9" customWidth="1"/>
    <col min="15243" max="15243" width="10.85546875" style="9" customWidth="1"/>
    <col min="15244" max="15244" width="14.7109375" style="9" customWidth="1"/>
    <col min="15245" max="15245" width="15.140625" style="9" customWidth="1"/>
    <col min="15246" max="15246" width="14" style="9" customWidth="1"/>
    <col min="15247" max="15247" width="14.28515625" style="9" customWidth="1"/>
    <col min="15248" max="15249" width="13" style="9" customWidth="1"/>
    <col min="15250" max="15250" width="14.42578125" style="9" customWidth="1"/>
    <col min="15251" max="15251" width="12.28515625" style="9" customWidth="1"/>
    <col min="15252" max="15252" width="11.42578125" style="9" customWidth="1"/>
    <col min="15253" max="15253" width="11" style="9" customWidth="1"/>
    <col min="15254" max="15254" width="10.7109375" style="9" customWidth="1"/>
    <col min="15255" max="15255" width="0" style="9" hidden="1" customWidth="1"/>
    <col min="15256" max="15487" width="9.140625" style="9"/>
    <col min="15488" max="15488" width="4.28515625" style="9" customWidth="1"/>
    <col min="15489" max="15489" width="28.85546875" style="9" customWidth="1"/>
    <col min="15490" max="15490" width="10.42578125" style="9" customWidth="1"/>
    <col min="15491" max="15491" width="10.140625" style="9" customWidth="1"/>
    <col min="15492" max="15492" width="8.42578125" style="9" customWidth="1"/>
    <col min="15493" max="15493" width="8.140625" style="9" customWidth="1"/>
    <col min="15494" max="15494" width="15.5703125" style="9" customWidth="1"/>
    <col min="15495" max="15495" width="13.140625" style="9" customWidth="1"/>
    <col min="15496" max="15496" width="16.140625" style="9" customWidth="1"/>
    <col min="15497" max="15497" width="13.85546875" style="9" customWidth="1"/>
    <col min="15498" max="15498" width="12.42578125" style="9" customWidth="1"/>
    <col min="15499" max="15499" width="10.85546875" style="9" customWidth="1"/>
    <col min="15500" max="15500" width="14.7109375" style="9" customWidth="1"/>
    <col min="15501" max="15501" width="15.140625" style="9" customWidth="1"/>
    <col min="15502" max="15502" width="14" style="9" customWidth="1"/>
    <col min="15503" max="15503" width="14.28515625" style="9" customWidth="1"/>
    <col min="15504" max="15505" width="13" style="9" customWidth="1"/>
    <col min="15506" max="15506" width="14.42578125" style="9" customWidth="1"/>
    <col min="15507" max="15507" width="12.28515625" style="9" customWidth="1"/>
    <col min="15508" max="15508" width="11.42578125" style="9" customWidth="1"/>
    <col min="15509" max="15509" width="11" style="9" customWidth="1"/>
    <col min="15510" max="15510" width="10.7109375" style="9" customWidth="1"/>
    <col min="15511" max="15511" width="0" style="9" hidden="1" customWidth="1"/>
    <col min="15512" max="15743" width="9.140625" style="9"/>
    <col min="15744" max="15744" width="4.28515625" style="9" customWidth="1"/>
    <col min="15745" max="15745" width="28.85546875" style="9" customWidth="1"/>
    <col min="15746" max="15746" width="10.42578125" style="9" customWidth="1"/>
    <col min="15747" max="15747" width="10.140625" style="9" customWidth="1"/>
    <col min="15748" max="15748" width="8.42578125" style="9" customWidth="1"/>
    <col min="15749" max="15749" width="8.140625" style="9" customWidth="1"/>
    <col min="15750" max="15750" width="15.5703125" style="9" customWidth="1"/>
    <col min="15751" max="15751" width="13.140625" style="9" customWidth="1"/>
    <col min="15752" max="15752" width="16.140625" style="9" customWidth="1"/>
    <col min="15753" max="15753" width="13.85546875" style="9" customWidth="1"/>
    <col min="15754" max="15754" width="12.42578125" style="9" customWidth="1"/>
    <col min="15755" max="15755" width="10.85546875" style="9" customWidth="1"/>
    <col min="15756" max="15756" width="14.7109375" style="9" customWidth="1"/>
    <col min="15757" max="15757" width="15.140625" style="9" customWidth="1"/>
    <col min="15758" max="15758" width="14" style="9" customWidth="1"/>
    <col min="15759" max="15759" width="14.28515625" style="9" customWidth="1"/>
    <col min="15760" max="15761" width="13" style="9" customWidth="1"/>
    <col min="15762" max="15762" width="14.42578125" style="9" customWidth="1"/>
    <col min="15763" max="15763" width="12.28515625" style="9" customWidth="1"/>
    <col min="15764" max="15764" width="11.42578125" style="9" customWidth="1"/>
    <col min="15765" max="15765" width="11" style="9" customWidth="1"/>
    <col min="15766" max="15766" width="10.7109375" style="9" customWidth="1"/>
    <col min="15767" max="15767" width="0" style="9" hidden="1" customWidth="1"/>
    <col min="15768" max="15999" width="9.140625" style="9"/>
    <col min="16000" max="16000" width="4.28515625" style="9" customWidth="1"/>
    <col min="16001" max="16001" width="28.85546875" style="9" customWidth="1"/>
    <col min="16002" max="16002" width="10.42578125" style="9" customWidth="1"/>
    <col min="16003" max="16003" width="10.140625" style="9" customWidth="1"/>
    <col min="16004" max="16004" width="8.42578125" style="9" customWidth="1"/>
    <col min="16005" max="16005" width="8.140625" style="9" customWidth="1"/>
    <col min="16006" max="16006" width="15.5703125" style="9" customWidth="1"/>
    <col min="16007" max="16007" width="13.140625" style="9" customWidth="1"/>
    <col min="16008" max="16008" width="16.140625" style="9" customWidth="1"/>
    <col min="16009" max="16009" width="13.85546875" style="9" customWidth="1"/>
    <col min="16010" max="16010" width="12.42578125" style="9" customWidth="1"/>
    <col min="16011" max="16011" width="10.85546875" style="9" customWidth="1"/>
    <col min="16012" max="16012" width="14.7109375" style="9" customWidth="1"/>
    <col min="16013" max="16013" width="15.140625" style="9" customWidth="1"/>
    <col min="16014" max="16014" width="14" style="9" customWidth="1"/>
    <col min="16015" max="16015" width="14.28515625" style="9" customWidth="1"/>
    <col min="16016" max="16017" width="13" style="9" customWidth="1"/>
    <col min="16018" max="16018" width="14.42578125" style="9" customWidth="1"/>
    <col min="16019" max="16019" width="12.28515625" style="9" customWidth="1"/>
    <col min="16020" max="16020" width="11.42578125" style="9" customWidth="1"/>
    <col min="16021" max="16021" width="11" style="9" customWidth="1"/>
    <col min="16022" max="16022" width="10.7109375" style="9" customWidth="1"/>
    <col min="16023" max="16023" width="0" style="9" hidden="1" customWidth="1"/>
    <col min="16024" max="16384" width="9.140625" style="9"/>
  </cols>
  <sheetData>
    <row r="2" spans="1:165">
      <c r="A2" s="8"/>
      <c r="B2" s="7" t="s">
        <v>88</v>
      </c>
      <c r="C2" s="10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165" ht="12" customHeight="1">
      <c r="A3" s="346" t="s">
        <v>270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8"/>
    </row>
    <row r="4" spans="1:165" ht="12.75" customHeight="1">
      <c r="A4" s="8"/>
      <c r="B4" s="7"/>
      <c r="C4" s="10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347" t="s">
        <v>1</v>
      </c>
      <c r="V4" s="347"/>
      <c r="W4" s="347"/>
    </row>
    <row r="5" spans="1:165" s="14" customFormat="1" ht="24.75" customHeight="1">
      <c r="A5" s="349" t="s">
        <v>82</v>
      </c>
      <c r="B5" s="349" t="s">
        <v>3</v>
      </c>
      <c r="C5" s="352" t="s">
        <v>4</v>
      </c>
      <c r="D5" s="353"/>
      <c r="E5" s="354"/>
      <c r="F5" s="345" t="s">
        <v>89</v>
      </c>
      <c r="G5" s="345"/>
      <c r="H5" s="345"/>
      <c r="I5" s="345"/>
      <c r="J5" s="352" t="s">
        <v>91</v>
      </c>
      <c r="K5" s="353"/>
      <c r="L5" s="354"/>
      <c r="M5" s="351" t="s">
        <v>92</v>
      </c>
      <c r="N5" s="345"/>
      <c r="O5" s="345"/>
      <c r="P5" s="345"/>
      <c r="Q5" s="355" t="s">
        <v>94</v>
      </c>
      <c r="R5" s="356"/>
      <c r="S5" s="357"/>
      <c r="T5" s="345" t="s">
        <v>92</v>
      </c>
      <c r="U5" s="345"/>
      <c r="V5" s="345"/>
      <c r="W5" s="345"/>
      <c r="X5" s="12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</row>
    <row r="6" spans="1:165" s="14" customFormat="1" ht="76.5">
      <c r="A6" s="350"/>
      <c r="B6" s="350"/>
      <c r="C6" s="92" t="s">
        <v>166</v>
      </c>
      <c r="D6" s="110" t="s">
        <v>167</v>
      </c>
      <c r="E6" s="110" t="s">
        <v>87</v>
      </c>
      <c r="F6" s="111" t="s">
        <v>98</v>
      </c>
      <c r="G6" s="112" t="s">
        <v>99</v>
      </c>
      <c r="H6" s="111" t="s">
        <v>100</v>
      </c>
      <c r="I6" s="111" t="s">
        <v>101</v>
      </c>
      <c r="J6" s="281" t="s">
        <v>102</v>
      </c>
      <c r="K6" s="110" t="s">
        <v>168</v>
      </c>
      <c r="L6" s="282" t="s">
        <v>87</v>
      </c>
      <c r="M6" s="113" t="s">
        <v>98</v>
      </c>
      <c r="N6" s="111" t="s">
        <v>99</v>
      </c>
      <c r="O6" s="111" t="s">
        <v>100</v>
      </c>
      <c r="P6" s="111" t="s">
        <v>101</v>
      </c>
      <c r="Q6" s="110" t="s">
        <v>104</v>
      </c>
      <c r="R6" s="110" t="s">
        <v>169</v>
      </c>
      <c r="S6" s="110" t="s">
        <v>106</v>
      </c>
      <c r="T6" s="111" t="s">
        <v>98</v>
      </c>
      <c r="U6" s="111" t="s">
        <v>99</v>
      </c>
      <c r="V6" s="111" t="s">
        <v>100</v>
      </c>
      <c r="W6" s="111" t="s">
        <v>107</v>
      </c>
      <c r="X6" s="17" t="s">
        <v>108</v>
      </c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</row>
    <row r="7" spans="1:165" s="43" customFormat="1">
      <c r="A7" s="162">
        <v>1</v>
      </c>
      <c r="B7" s="18" t="s">
        <v>28</v>
      </c>
      <c r="C7" s="97"/>
      <c r="D7" s="106"/>
      <c r="E7" s="106">
        <f>F7+G7+H7+I7</f>
        <v>0</v>
      </c>
      <c r="F7" s="99"/>
      <c r="G7" s="99"/>
      <c r="H7" s="99"/>
      <c r="I7" s="99"/>
      <c r="J7" s="105"/>
      <c r="K7" s="106"/>
      <c r="L7" s="116">
        <f>M7+N7+O7+P7</f>
        <v>0</v>
      </c>
      <c r="M7" s="101"/>
      <c r="N7" s="99"/>
      <c r="O7" s="99"/>
      <c r="P7" s="99"/>
      <c r="Q7" s="117">
        <f t="shared" ref="Q7:Q22" si="0">C7-J7</f>
        <v>0</v>
      </c>
      <c r="R7" s="106">
        <f t="shared" ref="R7:R22" si="1">D7-K7</f>
        <v>0</v>
      </c>
      <c r="S7" s="106">
        <f t="shared" ref="S7:S22" si="2">E7-L7</f>
        <v>0</v>
      </c>
      <c r="T7" s="102">
        <f t="shared" ref="T7:T22" si="3">F7-M7</f>
        <v>0</v>
      </c>
      <c r="U7" s="102">
        <f t="shared" ref="U7:U22" si="4">G7-N7</f>
        <v>0</v>
      </c>
      <c r="V7" s="102">
        <f t="shared" ref="V7:V22" si="5">H7-O7</f>
        <v>0</v>
      </c>
      <c r="W7" s="102">
        <f t="shared" ref="W7:W22" si="6">I7-P7</f>
        <v>0</v>
      </c>
      <c r="X7" s="163"/>
    </row>
    <row r="8" spans="1:165">
      <c r="A8" s="114">
        <f t="shared" ref="A8:A27" si="7">+A7+1</f>
        <v>2</v>
      </c>
      <c r="B8" s="115" t="s">
        <v>30</v>
      </c>
      <c r="C8" s="97"/>
      <c r="D8" s="106"/>
      <c r="E8" s="106">
        <f t="shared" ref="E8:E55" si="8">F8+G8+H8+I8</f>
        <v>0</v>
      </c>
      <c r="F8" s="99"/>
      <c r="G8" s="99"/>
      <c r="H8" s="99"/>
      <c r="I8" s="99"/>
      <c r="J8" s="117"/>
      <c r="K8" s="106"/>
      <c r="L8" s="116">
        <f t="shared" ref="L8:L55" si="9">M8+N8+O8+P8</f>
        <v>0</v>
      </c>
      <c r="M8" s="101"/>
      <c r="N8" s="99"/>
      <c r="O8" s="99"/>
      <c r="P8" s="99"/>
      <c r="Q8" s="117">
        <f t="shared" si="0"/>
        <v>0</v>
      </c>
      <c r="R8" s="106">
        <f t="shared" si="1"/>
        <v>0</v>
      </c>
      <c r="S8" s="106">
        <f t="shared" si="2"/>
        <v>0</v>
      </c>
      <c r="T8" s="102">
        <f t="shared" si="3"/>
        <v>0</v>
      </c>
      <c r="U8" s="102">
        <f t="shared" si="4"/>
        <v>0</v>
      </c>
      <c r="V8" s="102">
        <f t="shared" si="5"/>
        <v>0</v>
      </c>
      <c r="W8" s="102">
        <f t="shared" si="6"/>
        <v>0</v>
      </c>
      <c r="X8" s="164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</row>
    <row r="9" spans="1:165">
      <c r="A9" s="114">
        <f t="shared" si="7"/>
        <v>3</v>
      </c>
      <c r="B9" s="115" t="s">
        <v>32</v>
      </c>
      <c r="C9" s="97"/>
      <c r="D9" s="106"/>
      <c r="E9" s="106">
        <f t="shared" si="8"/>
        <v>0</v>
      </c>
      <c r="F9" s="103"/>
      <c r="G9" s="99"/>
      <c r="H9" s="99"/>
      <c r="I9" s="99"/>
      <c r="J9" s="105"/>
      <c r="K9" s="106"/>
      <c r="L9" s="116">
        <f t="shared" si="9"/>
        <v>0</v>
      </c>
      <c r="M9" s="101"/>
      <c r="N9" s="99"/>
      <c r="O9" s="99"/>
      <c r="P9" s="99"/>
      <c r="Q9" s="117">
        <f t="shared" si="0"/>
        <v>0</v>
      </c>
      <c r="R9" s="106">
        <f t="shared" si="1"/>
        <v>0</v>
      </c>
      <c r="S9" s="106">
        <f t="shared" si="2"/>
        <v>0</v>
      </c>
      <c r="T9" s="102">
        <f t="shared" si="3"/>
        <v>0</v>
      </c>
      <c r="U9" s="102">
        <f t="shared" si="4"/>
        <v>0</v>
      </c>
      <c r="V9" s="102">
        <f t="shared" si="5"/>
        <v>0</v>
      </c>
      <c r="W9" s="102">
        <f t="shared" si="6"/>
        <v>0</v>
      </c>
      <c r="X9" s="165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</row>
    <row r="10" spans="1:165">
      <c r="A10" s="114">
        <f t="shared" si="7"/>
        <v>4</v>
      </c>
      <c r="B10" s="115" t="s">
        <v>33</v>
      </c>
      <c r="C10" s="97"/>
      <c r="D10" s="106"/>
      <c r="E10" s="106">
        <f t="shared" si="8"/>
        <v>0</v>
      </c>
      <c r="F10" s="159"/>
      <c r="G10" s="159"/>
      <c r="H10" s="159"/>
      <c r="I10" s="159"/>
      <c r="J10" s="105"/>
      <c r="K10" s="106"/>
      <c r="L10" s="116">
        <f t="shared" si="9"/>
        <v>0</v>
      </c>
      <c r="M10" s="166"/>
      <c r="N10" s="159"/>
      <c r="O10" s="159"/>
      <c r="P10" s="99"/>
      <c r="Q10" s="117">
        <f t="shared" si="0"/>
        <v>0</v>
      </c>
      <c r="R10" s="106">
        <f t="shared" si="1"/>
        <v>0</v>
      </c>
      <c r="S10" s="106">
        <f t="shared" si="2"/>
        <v>0</v>
      </c>
      <c r="T10" s="102">
        <f t="shared" si="3"/>
        <v>0</v>
      </c>
      <c r="U10" s="102">
        <f t="shared" si="4"/>
        <v>0</v>
      </c>
      <c r="V10" s="102">
        <f t="shared" si="5"/>
        <v>0</v>
      </c>
      <c r="W10" s="102">
        <f t="shared" si="6"/>
        <v>0</v>
      </c>
      <c r="X10" s="164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</row>
    <row r="11" spans="1:165">
      <c r="A11" s="114">
        <f t="shared" si="7"/>
        <v>5</v>
      </c>
      <c r="B11" s="115" t="s">
        <v>34</v>
      </c>
      <c r="C11" s="97"/>
      <c r="D11" s="106"/>
      <c r="E11" s="106">
        <f t="shared" si="8"/>
        <v>0</v>
      </c>
      <c r="F11" s="99"/>
      <c r="G11" s="103"/>
      <c r="H11" s="103"/>
      <c r="I11" s="99"/>
      <c r="J11" s="176"/>
      <c r="K11" s="106"/>
      <c r="L11" s="116">
        <f t="shared" si="9"/>
        <v>0</v>
      </c>
      <c r="M11" s="101"/>
      <c r="N11" s="99"/>
      <c r="O11" s="99"/>
      <c r="P11" s="99"/>
      <c r="Q11" s="117">
        <f t="shared" si="0"/>
        <v>0</v>
      </c>
      <c r="R11" s="106">
        <f t="shared" si="1"/>
        <v>0</v>
      </c>
      <c r="S11" s="106">
        <f t="shared" si="2"/>
        <v>0</v>
      </c>
      <c r="T11" s="102">
        <f t="shared" si="3"/>
        <v>0</v>
      </c>
      <c r="U11" s="102">
        <f t="shared" si="4"/>
        <v>0</v>
      </c>
      <c r="V11" s="102">
        <f t="shared" si="5"/>
        <v>0</v>
      </c>
      <c r="W11" s="102">
        <f t="shared" si="6"/>
        <v>0</v>
      </c>
      <c r="X11" s="164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</row>
    <row r="12" spans="1:165">
      <c r="A12" s="114">
        <f>+A11+1</f>
        <v>6</v>
      </c>
      <c r="B12" s="115" t="s">
        <v>35</v>
      </c>
      <c r="C12" s="97">
        <v>102506.9</v>
      </c>
      <c r="D12" s="106">
        <v>487831.2</v>
      </c>
      <c r="E12" s="106">
        <f t="shared" si="8"/>
        <v>590338.1</v>
      </c>
      <c r="F12" s="167"/>
      <c r="G12" s="161">
        <v>590338.1</v>
      </c>
      <c r="H12" s="161"/>
      <c r="I12" s="161"/>
      <c r="J12" s="106">
        <v>102506.9</v>
      </c>
      <c r="K12" s="106">
        <v>132283.79999999999</v>
      </c>
      <c r="L12" s="116">
        <f t="shared" si="9"/>
        <v>290985.8</v>
      </c>
      <c r="M12" s="168"/>
      <c r="N12" s="161">
        <v>290985.8</v>
      </c>
      <c r="O12" s="161"/>
      <c r="P12" s="161"/>
      <c r="Q12" s="117">
        <f>C12-J12</f>
        <v>0</v>
      </c>
      <c r="R12" s="106">
        <f t="shared" si="1"/>
        <v>355547.4</v>
      </c>
      <c r="S12" s="106">
        <f t="shared" si="2"/>
        <v>299352.3</v>
      </c>
      <c r="T12" s="102">
        <f t="shared" si="3"/>
        <v>0</v>
      </c>
      <c r="U12" s="102">
        <v>188478.9</v>
      </c>
      <c r="V12" s="102">
        <f t="shared" si="5"/>
        <v>0</v>
      </c>
      <c r="W12" s="102">
        <f t="shared" si="6"/>
        <v>0</v>
      </c>
      <c r="X12" s="164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</row>
    <row r="13" spans="1:165">
      <c r="A13" s="114">
        <f t="shared" si="7"/>
        <v>7</v>
      </c>
      <c r="B13" s="115" t="s">
        <v>36</v>
      </c>
      <c r="C13" s="174"/>
      <c r="D13" s="106"/>
      <c r="E13" s="106">
        <f t="shared" si="8"/>
        <v>0</v>
      </c>
      <c r="F13" s="160"/>
      <c r="G13" s="160"/>
      <c r="H13" s="160"/>
      <c r="I13" s="160"/>
      <c r="J13" s="177"/>
      <c r="K13" s="106"/>
      <c r="L13" s="116">
        <f t="shared" si="9"/>
        <v>0</v>
      </c>
      <c r="M13" s="169"/>
      <c r="N13" s="160"/>
      <c r="O13" s="60"/>
      <c r="P13" s="160"/>
      <c r="Q13" s="117">
        <f t="shared" si="0"/>
        <v>0</v>
      </c>
      <c r="R13" s="106">
        <f t="shared" si="1"/>
        <v>0</v>
      </c>
      <c r="S13" s="106">
        <f t="shared" si="2"/>
        <v>0</v>
      </c>
      <c r="T13" s="102">
        <f t="shared" si="3"/>
        <v>0</v>
      </c>
      <c r="U13" s="102">
        <f t="shared" si="4"/>
        <v>0</v>
      </c>
      <c r="V13" s="102">
        <f t="shared" si="5"/>
        <v>0</v>
      </c>
      <c r="W13" s="102">
        <f t="shared" si="6"/>
        <v>0</v>
      </c>
      <c r="X13" s="164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</row>
    <row r="14" spans="1:165">
      <c r="A14" s="114">
        <f t="shared" si="7"/>
        <v>8</v>
      </c>
      <c r="B14" s="115" t="s">
        <v>37</v>
      </c>
      <c r="C14" s="97"/>
      <c r="D14" s="106"/>
      <c r="E14" s="106">
        <f t="shared" si="8"/>
        <v>0</v>
      </c>
      <c r="F14" s="170"/>
      <c r="G14" s="170"/>
      <c r="H14" s="170"/>
      <c r="I14" s="170"/>
      <c r="J14" s="178"/>
      <c r="K14" s="106"/>
      <c r="L14" s="116">
        <f t="shared" si="9"/>
        <v>0</v>
      </c>
      <c r="M14" s="171"/>
      <c r="N14" s="170"/>
      <c r="O14" s="170"/>
      <c r="P14" s="170"/>
      <c r="Q14" s="117">
        <f t="shared" si="0"/>
        <v>0</v>
      </c>
      <c r="R14" s="106">
        <f t="shared" si="1"/>
        <v>0</v>
      </c>
      <c r="S14" s="106">
        <f t="shared" si="2"/>
        <v>0</v>
      </c>
      <c r="T14" s="102">
        <f t="shared" si="3"/>
        <v>0</v>
      </c>
      <c r="U14" s="102">
        <f t="shared" si="4"/>
        <v>0</v>
      </c>
      <c r="V14" s="102">
        <f t="shared" si="5"/>
        <v>0</v>
      </c>
      <c r="W14" s="102">
        <f t="shared" si="6"/>
        <v>0</v>
      </c>
      <c r="X14" s="164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</row>
    <row r="15" spans="1:165">
      <c r="A15" s="114">
        <f t="shared" si="7"/>
        <v>9</v>
      </c>
      <c r="B15" s="115" t="s">
        <v>38</v>
      </c>
      <c r="C15" s="97"/>
      <c r="D15" s="106"/>
      <c r="E15" s="106">
        <f t="shared" si="8"/>
        <v>0</v>
      </c>
      <c r="F15" s="103"/>
      <c r="G15" s="99"/>
      <c r="H15" s="99"/>
      <c r="I15" s="99"/>
      <c r="J15" s="105"/>
      <c r="K15" s="106"/>
      <c r="L15" s="116">
        <f t="shared" si="9"/>
        <v>0</v>
      </c>
      <c r="M15" s="101"/>
      <c r="N15" s="99"/>
      <c r="O15" s="99"/>
      <c r="P15" s="99"/>
      <c r="Q15" s="117">
        <f t="shared" si="0"/>
        <v>0</v>
      </c>
      <c r="R15" s="106">
        <f t="shared" si="1"/>
        <v>0</v>
      </c>
      <c r="S15" s="106">
        <f t="shared" si="2"/>
        <v>0</v>
      </c>
      <c r="T15" s="102">
        <f t="shared" si="3"/>
        <v>0</v>
      </c>
      <c r="U15" s="102">
        <f t="shared" si="4"/>
        <v>0</v>
      </c>
      <c r="V15" s="102">
        <f t="shared" si="5"/>
        <v>0</v>
      </c>
      <c r="W15" s="102">
        <f t="shared" si="6"/>
        <v>0</v>
      </c>
      <c r="X15" s="164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</row>
    <row r="16" spans="1:165">
      <c r="A16" s="114">
        <f t="shared" si="7"/>
        <v>10</v>
      </c>
      <c r="B16" s="115" t="s">
        <v>39</v>
      </c>
      <c r="C16" s="97"/>
      <c r="D16" s="106"/>
      <c r="E16" s="106">
        <f t="shared" si="8"/>
        <v>0</v>
      </c>
      <c r="F16" s="103"/>
      <c r="G16" s="99"/>
      <c r="H16" s="115"/>
      <c r="I16" s="99"/>
      <c r="J16" s="105"/>
      <c r="K16" s="106"/>
      <c r="L16" s="116">
        <f t="shared" si="9"/>
        <v>0</v>
      </c>
      <c r="M16" s="101"/>
      <c r="N16" s="99"/>
      <c r="O16" s="158"/>
      <c r="P16" s="99"/>
      <c r="Q16" s="117">
        <f t="shared" si="0"/>
        <v>0</v>
      </c>
      <c r="R16" s="106">
        <f t="shared" si="1"/>
        <v>0</v>
      </c>
      <c r="S16" s="106">
        <f t="shared" si="2"/>
        <v>0</v>
      </c>
      <c r="T16" s="102">
        <f t="shared" si="3"/>
        <v>0</v>
      </c>
      <c r="U16" s="102">
        <f t="shared" si="4"/>
        <v>0</v>
      </c>
      <c r="V16" s="102">
        <f t="shared" si="5"/>
        <v>0</v>
      </c>
      <c r="W16" s="102">
        <f t="shared" si="6"/>
        <v>0</v>
      </c>
      <c r="X16" s="164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</row>
    <row r="17" spans="1:165">
      <c r="A17" s="114">
        <f t="shared" si="7"/>
        <v>11</v>
      </c>
      <c r="B17" s="115" t="s">
        <v>40</v>
      </c>
      <c r="C17" s="97"/>
      <c r="D17" s="106"/>
      <c r="E17" s="106">
        <f t="shared" si="8"/>
        <v>0</v>
      </c>
      <c r="F17" s="99"/>
      <c r="G17" s="99"/>
      <c r="H17" s="99"/>
      <c r="I17" s="99"/>
      <c r="J17" s="105"/>
      <c r="K17" s="106"/>
      <c r="L17" s="116">
        <f t="shared" si="9"/>
        <v>0</v>
      </c>
      <c r="M17" s="101"/>
      <c r="N17" s="99"/>
      <c r="O17" s="99"/>
      <c r="P17" s="99"/>
      <c r="Q17" s="117">
        <f t="shared" si="0"/>
        <v>0</v>
      </c>
      <c r="R17" s="106">
        <f t="shared" si="1"/>
        <v>0</v>
      </c>
      <c r="S17" s="106">
        <f t="shared" si="2"/>
        <v>0</v>
      </c>
      <c r="T17" s="102">
        <f t="shared" si="3"/>
        <v>0</v>
      </c>
      <c r="U17" s="102">
        <f t="shared" si="4"/>
        <v>0</v>
      </c>
      <c r="V17" s="102">
        <f t="shared" si="5"/>
        <v>0</v>
      </c>
      <c r="W17" s="102">
        <f t="shared" si="6"/>
        <v>0</v>
      </c>
      <c r="X17" s="164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</row>
    <row r="18" spans="1:165">
      <c r="A18" s="114">
        <f t="shared" si="7"/>
        <v>12</v>
      </c>
      <c r="B18" s="115" t="s">
        <v>41</v>
      </c>
      <c r="C18" s="97"/>
      <c r="D18" s="106"/>
      <c r="E18" s="106">
        <f t="shared" si="8"/>
        <v>0</v>
      </c>
      <c r="F18" s="99"/>
      <c r="G18" s="103"/>
      <c r="H18" s="99"/>
      <c r="I18" s="99"/>
      <c r="J18" s="105"/>
      <c r="K18" s="106"/>
      <c r="L18" s="116">
        <f t="shared" si="9"/>
        <v>0</v>
      </c>
      <c r="M18" s="101"/>
      <c r="N18" s="99"/>
      <c r="O18" s="99"/>
      <c r="P18" s="99"/>
      <c r="Q18" s="117">
        <f t="shared" si="0"/>
        <v>0</v>
      </c>
      <c r="R18" s="106">
        <f t="shared" si="1"/>
        <v>0</v>
      </c>
      <c r="S18" s="106">
        <f t="shared" si="2"/>
        <v>0</v>
      </c>
      <c r="T18" s="102">
        <f t="shared" si="3"/>
        <v>0</v>
      </c>
      <c r="U18" s="102">
        <f t="shared" si="4"/>
        <v>0</v>
      </c>
      <c r="V18" s="102">
        <f t="shared" si="5"/>
        <v>0</v>
      </c>
      <c r="W18" s="102">
        <f t="shared" si="6"/>
        <v>0</v>
      </c>
      <c r="X18" s="164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</row>
    <row r="19" spans="1:165">
      <c r="A19" s="114">
        <f t="shared" si="7"/>
        <v>13</v>
      </c>
      <c r="B19" s="115" t="s">
        <v>42</v>
      </c>
      <c r="C19" s="97"/>
      <c r="D19" s="106"/>
      <c r="E19" s="106">
        <f t="shared" si="8"/>
        <v>0</v>
      </c>
      <c r="F19" s="103"/>
      <c r="G19" s="99"/>
      <c r="H19" s="99"/>
      <c r="I19" s="99"/>
      <c r="J19" s="105"/>
      <c r="K19" s="106"/>
      <c r="L19" s="116">
        <f t="shared" si="9"/>
        <v>0</v>
      </c>
      <c r="M19" s="101"/>
      <c r="N19" s="99"/>
      <c r="O19" s="99"/>
      <c r="P19" s="99"/>
      <c r="Q19" s="117">
        <f t="shared" si="0"/>
        <v>0</v>
      </c>
      <c r="R19" s="106">
        <f t="shared" si="1"/>
        <v>0</v>
      </c>
      <c r="S19" s="106">
        <f t="shared" si="2"/>
        <v>0</v>
      </c>
      <c r="T19" s="102">
        <f t="shared" si="3"/>
        <v>0</v>
      </c>
      <c r="U19" s="102">
        <f t="shared" si="4"/>
        <v>0</v>
      </c>
      <c r="V19" s="102">
        <f t="shared" si="5"/>
        <v>0</v>
      </c>
      <c r="W19" s="102">
        <f t="shared" si="6"/>
        <v>0</v>
      </c>
      <c r="X19" s="164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</row>
    <row r="20" spans="1:165">
      <c r="A20" s="114">
        <f t="shared" si="7"/>
        <v>14</v>
      </c>
      <c r="B20" s="115" t="s">
        <v>43</v>
      </c>
      <c r="C20" s="97"/>
      <c r="D20" s="106"/>
      <c r="E20" s="106">
        <f t="shared" si="8"/>
        <v>0</v>
      </c>
      <c r="F20" s="99"/>
      <c r="G20" s="99"/>
      <c r="H20" s="151"/>
      <c r="I20" s="99"/>
      <c r="J20" s="105"/>
      <c r="K20" s="106"/>
      <c r="L20" s="116">
        <f t="shared" si="9"/>
        <v>0</v>
      </c>
      <c r="M20" s="101"/>
      <c r="N20" s="172"/>
      <c r="O20" s="172"/>
      <c r="P20" s="99"/>
      <c r="Q20" s="117">
        <f t="shared" si="0"/>
        <v>0</v>
      </c>
      <c r="R20" s="106">
        <f t="shared" si="1"/>
        <v>0</v>
      </c>
      <c r="S20" s="106">
        <f t="shared" si="2"/>
        <v>0</v>
      </c>
      <c r="T20" s="102">
        <f t="shared" si="3"/>
        <v>0</v>
      </c>
      <c r="U20" s="102">
        <f t="shared" si="4"/>
        <v>0</v>
      </c>
      <c r="V20" s="102">
        <f t="shared" si="5"/>
        <v>0</v>
      </c>
      <c r="W20" s="102">
        <f t="shared" si="6"/>
        <v>0</v>
      </c>
      <c r="X20" s="164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</row>
    <row r="21" spans="1:165">
      <c r="A21" s="114">
        <f t="shared" si="7"/>
        <v>15</v>
      </c>
      <c r="B21" s="115" t="s">
        <v>44</v>
      </c>
      <c r="C21" s="97"/>
      <c r="D21" s="106"/>
      <c r="E21" s="106">
        <f t="shared" si="8"/>
        <v>0</v>
      </c>
      <c r="F21" s="159"/>
      <c r="G21" s="159"/>
      <c r="H21" s="159"/>
      <c r="I21" s="99"/>
      <c r="J21" s="105"/>
      <c r="K21" s="106"/>
      <c r="L21" s="116">
        <f t="shared" si="9"/>
        <v>0</v>
      </c>
      <c r="M21" s="101"/>
      <c r="N21" s="99"/>
      <c r="O21" s="99"/>
      <c r="P21" s="99"/>
      <c r="Q21" s="117">
        <f t="shared" si="0"/>
        <v>0</v>
      </c>
      <c r="R21" s="106">
        <f t="shared" si="1"/>
        <v>0</v>
      </c>
      <c r="S21" s="106">
        <f t="shared" si="2"/>
        <v>0</v>
      </c>
      <c r="T21" s="102">
        <f t="shared" si="3"/>
        <v>0</v>
      </c>
      <c r="U21" s="102">
        <f t="shared" si="4"/>
        <v>0</v>
      </c>
      <c r="V21" s="102">
        <f t="shared" si="5"/>
        <v>0</v>
      </c>
      <c r="W21" s="102">
        <f t="shared" si="6"/>
        <v>0</v>
      </c>
      <c r="X21" s="164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</row>
    <row r="22" spans="1:165">
      <c r="A22" s="114">
        <f t="shared" si="7"/>
        <v>16</v>
      </c>
      <c r="B22" s="115" t="s">
        <v>45</v>
      </c>
      <c r="C22" s="97"/>
      <c r="D22" s="106"/>
      <c r="E22" s="106">
        <f t="shared" si="8"/>
        <v>0</v>
      </c>
      <c r="F22" s="99"/>
      <c r="G22" s="99"/>
      <c r="H22" s="99"/>
      <c r="I22" s="99"/>
      <c r="J22" s="105"/>
      <c r="K22" s="106"/>
      <c r="L22" s="116">
        <f t="shared" si="9"/>
        <v>0</v>
      </c>
      <c r="M22" s="101"/>
      <c r="N22" s="99"/>
      <c r="O22" s="99"/>
      <c r="P22" s="99"/>
      <c r="Q22" s="117">
        <f t="shared" si="0"/>
        <v>0</v>
      </c>
      <c r="R22" s="106">
        <f t="shared" si="1"/>
        <v>0</v>
      </c>
      <c r="S22" s="106">
        <f t="shared" si="2"/>
        <v>0</v>
      </c>
      <c r="T22" s="102">
        <f t="shared" si="3"/>
        <v>0</v>
      </c>
      <c r="U22" s="102">
        <f t="shared" si="4"/>
        <v>0</v>
      </c>
      <c r="V22" s="102">
        <f t="shared" si="5"/>
        <v>0</v>
      </c>
      <c r="W22" s="102">
        <f t="shared" si="6"/>
        <v>0</v>
      </c>
      <c r="X22" s="164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</row>
    <row r="23" spans="1:165">
      <c r="A23" s="114">
        <f t="shared" si="7"/>
        <v>17</v>
      </c>
      <c r="B23" s="115" t="s">
        <v>46</v>
      </c>
      <c r="C23" s="97"/>
      <c r="D23" s="106"/>
      <c r="E23" s="106">
        <f t="shared" si="8"/>
        <v>0</v>
      </c>
      <c r="F23" s="99"/>
      <c r="G23" s="99"/>
      <c r="H23" s="99"/>
      <c r="I23" s="99"/>
      <c r="J23" s="105"/>
      <c r="K23" s="106"/>
      <c r="L23" s="116">
        <f t="shared" si="9"/>
        <v>0</v>
      </c>
      <c r="M23" s="101"/>
      <c r="N23" s="99"/>
      <c r="O23" s="99"/>
      <c r="P23" s="99"/>
      <c r="Q23" s="117">
        <f t="shared" ref="Q23:Q38" si="10">C23-J23</f>
        <v>0</v>
      </c>
      <c r="R23" s="106">
        <f t="shared" ref="R23:R38" si="11">D23-K23</f>
        <v>0</v>
      </c>
      <c r="S23" s="106">
        <f t="shared" ref="S23:S24" si="12">E23-L23</f>
        <v>0</v>
      </c>
      <c r="T23" s="102">
        <f t="shared" ref="T23:W27" si="13">F23-M23</f>
        <v>0</v>
      </c>
      <c r="U23" s="102">
        <f t="shared" si="13"/>
        <v>0</v>
      </c>
      <c r="V23" s="102">
        <f t="shared" si="13"/>
        <v>0</v>
      </c>
      <c r="W23" s="102">
        <f t="shared" si="13"/>
        <v>0</v>
      </c>
      <c r="X23" s="164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</row>
    <row r="24" spans="1:165">
      <c r="A24" s="114">
        <f t="shared" si="7"/>
        <v>18</v>
      </c>
      <c r="B24" s="115" t="s">
        <v>47</v>
      </c>
      <c r="C24" s="97"/>
      <c r="D24" s="106"/>
      <c r="E24" s="106">
        <f t="shared" si="8"/>
        <v>0</v>
      </c>
      <c r="F24" s="99"/>
      <c r="G24" s="99"/>
      <c r="H24" s="99"/>
      <c r="I24" s="99"/>
      <c r="J24" s="105"/>
      <c r="K24" s="106"/>
      <c r="L24" s="116">
        <f t="shared" si="9"/>
        <v>0</v>
      </c>
      <c r="M24" s="101"/>
      <c r="N24" s="99"/>
      <c r="O24" s="99"/>
      <c r="P24" s="99"/>
      <c r="Q24" s="117">
        <f t="shared" si="10"/>
        <v>0</v>
      </c>
      <c r="R24" s="106">
        <f t="shared" si="11"/>
        <v>0</v>
      </c>
      <c r="S24" s="106">
        <f t="shared" si="12"/>
        <v>0</v>
      </c>
      <c r="T24" s="102">
        <f t="shared" si="13"/>
        <v>0</v>
      </c>
      <c r="U24" s="102">
        <f t="shared" si="13"/>
        <v>0</v>
      </c>
      <c r="V24" s="102">
        <f t="shared" si="13"/>
        <v>0</v>
      </c>
      <c r="W24" s="102">
        <f t="shared" si="13"/>
        <v>0</v>
      </c>
      <c r="X24" s="164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</row>
    <row r="25" spans="1:165">
      <c r="A25" s="114">
        <f t="shared" si="7"/>
        <v>19</v>
      </c>
      <c r="B25" s="115" t="s">
        <v>48</v>
      </c>
      <c r="C25" s="97"/>
      <c r="D25" s="106"/>
      <c r="E25" s="106">
        <f t="shared" si="8"/>
        <v>0</v>
      </c>
      <c r="F25" s="99"/>
      <c r="G25" s="99"/>
      <c r="H25" s="99"/>
      <c r="I25" s="99"/>
      <c r="J25" s="105"/>
      <c r="K25" s="117"/>
      <c r="L25" s="116">
        <f t="shared" si="9"/>
        <v>0</v>
      </c>
      <c r="M25" s="101"/>
      <c r="N25" s="99"/>
      <c r="O25" s="99"/>
      <c r="P25" s="99"/>
      <c r="Q25" s="117">
        <f t="shared" si="10"/>
        <v>0</v>
      </c>
      <c r="R25" s="106">
        <f t="shared" si="11"/>
        <v>0</v>
      </c>
      <c r="S25" s="106">
        <f>E25-L25</f>
        <v>0</v>
      </c>
      <c r="T25" s="102">
        <f t="shared" si="13"/>
        <v>0</v>
      </c>
      <c r="U25" s="102">
        <f t="shared" si="13"/>
        <v>0</v>
      </c>
      <c r="V25" s="102">
        <f t="shared" si="13"/>
        <v>0</v>
      </c>
      <c r="W25" s="102">
        <f t="shared" si="13"/>
        <v>0</v>
      </c>
      <c r="X25" s="164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</row>
    <row r="26" spans="1:165">
      <c r="A26" s="114">
        <f t="shared" si="7"/>
        <v>20</v>
      </c>
      <c r="B26" s="173" t="s">
        <v>49</v>
      </c>
      <c r="C26" s="175"/>
      <c r="D26" s="106"/>
      <c r="E26" s="106">
        <f t="shared" si="8"/>
        <v>0</v>
      </c>
      <c r="F26" s="103"/>
      <c r="G26" s="99"/>
      <c r="H26" s="99"/>
      <c r="I26" s="99"/>
      <c r="J26" s="105"/>
      <c r="K26" s="106"/>
      <c r="L26" s="116">
        <f t="shared" si="9"/>
        <v>0</v>
      </c>
      <c r="M26" s="101"/>
      <c r="N26" s="99"/>
      <c r="O26" s="99"/>
      <c r="P26" s="99"/>
      <c r="Q26" s="117">
        <f t="shared" si="10"/>
        <v>0</v>
      </c>
      <c r="R26" s="106">
        <f t="shared" si="11"/>
        <v>0</v>
      </c>
      <c r="S26" s="106">
        <f>E26-L26</f>
        <v>0</v>
      </c>
      <c r="T26" s="102">
        <f t="shared" si="13"/>
        <v>0</v>
      </c>
      <c r="U26" s="102">
        <f t="shared" si="13"/>
        <v>0</v>
      </c>
      <c r="V26" s="102">
        <f t="shared" si="13"/>
        <v>0</v>
      </c>
      <c r="W26" s="102">
        <f t="shared" si="13"/>
        <v>0</v>
      </c>
      <c r="X26" s="164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</row>
    <row r="27" spans="1:165">
      <c r="A27" s="114">
        <f t="shared" si="7"/>
        <v>21</v>
      </c>
      <c r="B27" s="115" t="s">
        <v>50</v>
      </c>
      <c r="C27" s="97"/>
      <c r="D27" s="106"/>
      <c r="E27" s="106">
        <f t="shared" si="8"/>
        <v>0</v>
      </c>
      <c r="F27" s="99"/>
      <c r="G27" s="99"/>
      <c r="H27" s="99"/>
      <c r="I27" s="99"/>
      <c r="J27" s="105"/>
      <c r="K27" s="106"/>
      <c r="L27" s="116">
        <f t="shared" si="9"/>
        <v>0</v>
      </c>
      <c r="M27" s="101"/>
      <c r="N27" s="99"/>
      <c r="O27" s="99"/>
      <c r="P27" s="99"/>
      <c r="Q27" s="117">
        <f t="shared" si="10"/>
        <v>0</v>
      </c>
      <c r="R27" s="106">
        <f t="shared" si="11"/>
        <v>0</v>
      </c>
      <c r="S27" s="106">
        <f>E27-L27</f>
        <v>0</v>
      </c>
      <c r="T27" s="102">
        <f t="shared" si="13"/>
        <v>0</v>
      </c>
      <c r="U27" s="102">
        <f t="shared" si="13"/>
        <v>0</v>
      </c>
      <c r="V27" s="102">
        <f t="shared" si="13"/>
        <v>0</v>
      </c>
      <c r="W27" s="102">
        <f t="shared" si="13"/>
        <v>0</v>
      </c>
      <c r="X27" s="164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</row>
    <row r="28" spans="1:165" s="42" customFormat="1" ht="16.5" customHeight="1">
      <c r="A28" s="300" t="s">
        <v>109</v>
      </c>
      <c r="B28" s="300"/>
      <c r="C28" s="276">
        <f>C7+C8+C9+C10+C11+C12+C13+C14+C15+C16+C17+C18+C19+C20+C21+C22+C23+C24+C25+C26+C27</f>
        <v>102506.9</v>
      </c>
      <c r="D28" s="276">
        <f>D7+D8+D9+D10+D11+D12+D13+D14+D15+D16+D17+D18+D19+D20+D21+D22+D23+D24+D25+D26+D27</f>
        <v>487831.2</v>
      </c>
      <c r="E28" s="241">
        <f t="shared" si="8"/>
        <v>590338.1</v>
      </c>
      <c r="F28" s="119">
        <f t="shared" ref="F28:K28" si="14">SUM(F7:F27)</f>
        <v>0</v>
      </c>
      <c r="G28" s="119">
        <f t="shared" si="14"/>
        <v>590338.1</v>
      </c>
      <c r="H28" s="119">
        <f t="shared" si="14"/>
        <v>0</v>
      </c>
      <c r="I28" s="119">
        <f t="shared" si="14"/>
        <v>0</v>
      </c>
      <c r="J28" s="119">
        <f t="shared" si="14"/>
        <v>102506.9</v>
      </c>
      <c r="K28" s="119">
        <f t="shared" si="14"/>
        <v>132283.79999999999</v>
      </c>
      <c r="L28" s="247">
        <f t="shared" si="9"/>
        <v>290985.8</v>
      </c>
      <c r="M28" s="119">
        <f>SUM(M7:M27)</f>
        <v>0</v>
      </c>
      <c r="N28" s="119">
        <f>SUM(N7:N27)</f>
        <v>290985.8</v>
      </c>
      <c r="O28" s="119">
        <f>SUM(O7:O27)</f>
        <v>0</v>
      </c>
      <c r="P28" s="119">
        <f>SUM(P7:P27)</f>
        <v>0</v>
      </c>
      <c r="Q28" s="120">
        <f t="shared" si="10"/>
        <v>0</v>
      </c>
      <c r="R28" s="118">
        <f t="shared" si="11"/>
        <v>355547.4</v>
      </c>
      <c r="S28" s="118">
        <f>E28-L28</f>
        <v>299352.3</v>
      </c>
      <c r="T28" s="119">
        <f>SUM(T7:T27)</f>
        <v>0</v>
      </c>
      <c r="U28" s="119">
        <f>SUM(U7:U27)</f>
        <v>188478.9</v>
      </c>
      <c r="V28" s="119">
        <f>SUM(V7:V27)</f>
        <v>0</v>
      </c>
      <c r="W28" s="119">
        <f>SUM(W7:W27)</f>
        <v>0</v>
      </c>
      <c r="X28" s="121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</row>
    <row r="29" spans="1:165" s="13" customFormat="1" ht="13.5" customHeight="1">
      <c r="A29" s="123">
        <v>1</v>
      </c>
      <c r="B29" s="124" t="s">
        <v>110</v>
      </c>
      <c r="C29" s="125"/>
      <c r="D29" s="106"/>
      <c r="E29" s="106">
        <f t="shared" si="8"/>
        <v>0</v>
      </c>
      <c r="F29" s="126"/>
      <c r="G29" s="103"/>
      <c r="H29" s="103"/>
      <c r="I29" s="126"/>
      <c r="J29" s="96"/>
      <c r="K29" s="96"/>
      <c r="L29" s="116">
        <f t="shared" si="9"/>
        <v>0</v>
      </c>
      <c r="M29" s="126"/>
      <c r="N29" s="126"/>
      <c r="O29" s="103"/>
      <c r="P29" s="126"/>
      <c r="Q29" s="96">
        <f t="shared" si="10"/>
        <v>0</v>
      </c>
      <c r="R29" s="96">
        <f t="shared" si="11"/>
        <v>0</v>
      </c>
      <c r="S29" s="96">
        <f>T29+U29+V29+W29</f>
        <v>0</v>
      </c>
      <c r="T29" s="104">
        <f t="shared" ref="T29:T43" si="15">F29-M29</f>
        <v>0</v>
      </c>
      <c r="U29" s="104">
        <f t="shared" ref="U29:U43" si="16">G29-N29</f>
        <v>0</v>
      </c>
      <c r="V29" s="102">
        <f t="shared" ref="V29:V43" si="17">H29-O29</f>
        <v>0</v>
      </c>
      <c r="W29" s="104">
        <f t="shared" ref="W29:W43" si="18">I29-P29</f>
        <v>0</v>
      </c>
    </row>
    <row r="30" spans="1:165">
      <c r="A30" s="123">
        <v>2</v>
      </c>
      <c r="B30" s="124" t="s">
        <v>53</v>
      </c>
      <c r="C30" s="125"/>
      <c r="D30" s="106"/>
      <c r="E30" s="106">
        <f t="shared" si="8"/>
        <v>0</v>
      </c>
      <c r="F30" s="103"/>
      <c r="G30" s="103"/>
      <c r="H30" s="103"/>
      <c r="I30" s="103"/>
      <c r="J30" s="96"/>
      <c r="K30" s="96"/>
      <c r="L30" s="116">
        <f t="shared" si="9"/>
        <v>0</v>
      </c>
      <c r="M30" s="103"/>
      <c r="N30" s="103"/>
      <c r="O30" s="103"/>
      <c r="P30" s="103"/>
      <c r="Q30" s="96">
        <f t="shared" si="10"/>
        <v>0</v>
      </c>
      <c r="R30" s="96">
        <f t="shared" si="11"/>
        <v>0</v>
      </c>
      <c r="S30" s="96">
        <f t="shared" ref="S30:S36" si="19">T30+U30+V30+W30</f>
        <v>0</v>
      </c>
      <c r="T30" s="104">
        <f t="shared" si="15"/>
        <v>0</v>
      </c>
      <c r="U30" s="104">
        <f t="shared" si="16"/>
        <v>0</v>
      </c>
      <c r="V30" s="102">
        <f t="shared" si="17"/>
        <v>0</v>
      </c>
      <c r="W30" s="104">
        <f t="shared" si="18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</row>
    <row r="31" spans="1:165">
      <c r="A31" s="123">
        <v>3</v>
      </c>
      <c r="B31" s="124" t="s">
        <v>54</v>
      </c>
      <c r="C31" s="125"/>
      <c r="D31" s="106"/>
      <c r="E31" s="106">
        <f t="shared" si="8"/>
        <v>0</v>
      </c>
      <c r="F31" s="103"/>
      <c r="G31" s="103"/>
      <c r="H31" s="103"/>
      <c r="I31" s="103"/>
      <c r="J31" s="96"/>
      <c r="K31" s="96"/>
      <c r="L31" s="116">
        <f t="shared" si="9"/>
        <v>0</v>
      </c>
      <c r="M31" s="103"/>
      <c r="N31" s="103"/>
      <c r="O31" s="103"/>
      <c r="P31" s="103"/>
      <c r="Q31" s="96">
        <f t="shared" si="10"/>
        <v>0</v>
      </c>
      <c r="R31" s="96">
        <f t="shared" si="11"/>
        <v>0</v>
      </c>
      <c r="S31" s="96">
        <f t="shared" si="19"/>
        <v>0</v>
      </c>
      <c r="T31" s="104">
        <f t="shared" si="15"/>
        <v>0</v>
      </c>
      <c r="U31" s="104">
        <f t="shared" si="16"/>
        <v>0</v>
      </c>
      <c r="V31" s="102">
        <f t="shared" si="17"/>
        <v>0</v>
      </c>
      <c r="W31" s="104">
        <f t="shared" si="18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</row>
    <row r="32" spans="1:165">
      <c r="A32" s="123">
        <v>4</v>
      </c>
      <c r="B32" s="124" t="s">
        <v>55</v>
      </c>
      <c r="C32" s="125"/>
      <c r="D32" s="106"/>
      <c r="E32" s="106">
        <f t="shared" si="8"/>
        <v>0</v>
      </c>
      <c r="F32" s="103"/>
      <c r="G32" s="103"/>
      <c r="H32" s="103"/>
      <c r="I32" s="103"/>
      <c r="J32" s="96"/>
      <c r="K32" s="96"/>
      <c r="L32" s="116">
        <f t="shared" si="9"/>
        <v>0</v>
      </c>
      <c r="M32" s="103"/>
      <c r="N32" s="103"/>
      <c r="O32" s="103"/>
      <c r="P32" s="103"/>
      <c r="Q32" s="96">
        <f t="shared" si="10"/>
        <v>0</v>
      </c>
      <c r="R32" s="96">
        <f t="shared" si="11"/>
        <v>0</v>
      </c>
      <c r="S32" s="96">
        <f t="shared" si="19"/>
        <v>0</v>
      </c>
      <c r="T32" s="104">
        <f t="shared" si="15"/>
        <v>0</v>
      </c>
      <c r="U32" s="104">
        <f t="shared" si="16"/>
        <v>0</v>
      </c>
      <c r="V32" s="102">
        <f t="shared" si="17"/>
        <v>0</v>
      </c>
      <c r="W32" s="104">
        <f t="shared" si="18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</row>
    <row r="33" spans="1:165">
      <c r="A33" s="123">
        <v>5</v>
      </c>
      <c r="B33" s="124" t="s">
        <v>56</v>
      </c>
      <c r="C33" s="125"/>
      <c r="D33" s="106"/>
      <c r="E33" s="106">
        <f t="shared" si="8"/>
        <v>0</v>
      </c>
      <c r="F33" s="103"/>
      <c r="G33" s="103"/>
      <c r="H33" s="103"/>
      <c r="I33" s="103"/>
      <c r="J33" s="96"/>
      <c r="K33" s="96"/>
      <c r="L33" s="116">
        <f t="shared" si="9"/>
        <v>0</v>
      </c>
      <c r="M33" s="103"/>
      <c r="N33" s="103"/>
      <c r="O33" s="103"/>
      <c r="P33" s="103"/>
      <c r="Q33" s="96">
        <f t="shared" si="10"/>
        <v>0</v>
      </c>
      <c r="R33" s="96">
        <f t="shared" si="11"/>
        <v>0</v>
      </c>
      <c r="S33" s="96">
        <f t="shared" si="19"/>
        <v>0</v>
      </c>
      <c r="T33" s="104">
        <f t="shared" si="15"/>
        <v>0</v>
      </c>
      <c r="U33" s="104">
        <f t="shared" si="16"/>
        <v>0</v>
      </c>
      <c r="V33" s="102">
        <f t="shared" si="17"/>
        <v>0</v>
      </c>
      <c r="W33" s="104">
        <f t="shared" si="18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</row>
    <row r="34" spans="1:165">
      <c r="A34" s="123">
        <v>6</v>
      </c>
      <c r="B34" s="124" t="s">
        <v>57</v>
      </c>
      <c r="C34" s="125"/>
      <c r="D34" s="106"/>
      <c r="E34" s="106">
        <f t="shared" si="8"/>
        <v>0</v>
      </c>
      <c r="F34" s="103"/>
      <c r="G34" s="103"/>
      <c r="H34" s="103"/>
      <c r="I34" s="103"/>
      <c r="J34" s="96"/>
      <c r="K34" s="96"/>
      <c r="L34" s="116">
        <f t="shared" si="9"/>
        <v>0</v>
      </c>
      <c r="M34" s="103"/>
      <c r="N34" s="103"/>
      <c r="O34" s="103"/>
      <c r="P34" s="103"/>
      <c r="Q34" s="96">
        <f t="shared" si="10"/>
        <v>0</v>
      </c>
      <c r="R34" s="96">
        <f t="shared" si="11"/>
        <v>0</v>
      </c>
      <c r="S34" s="96">
        <f t="shared" si="19"/>
        <v>0</v>
      </c>
      <c r="T34" s="104">
        <f t="shared" si="15"/>
        <v>0</v>
      </c>
      <c r="U34" s="104">
        <f t="shared" si="16"/>
        <v>0</v>
      </c>
      <c r="V34" s="102">
        <f t="shared" si="17"/>
        <v>0</v>
      </c>
      <c r="W34" s="104">
        <f t="shared" si="18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</row>
    <row r="35" spans="1:165">
      <c r="A35" s="123">
        <v>7</v>
      </c>
      <c r="B35" s="124" t="s">
        <v>58</v>
      </c>
      <c r="C35" s="125"/>
      <c r="D35" s="106"/>
      <c r="E35" s="106">
        <f t="shared" si="8"/>
        <v>0</v>
      </c>
      <c r="F35" s="103"/>
      <c r="G35" s="103"/>
      <c r="H35" s="103"/>
      <c r="I35" s="103"/>
      <c r="J35" s="96"/>
      <c r="K35" s="96"/>
      <c r="L35" s="116">
        <f t="shared" si="9"/>
        <v>0</v>
      </c>
      <c r="M35" s="103"/>
      <c r="N35" s="103"/>
      <c r="O35" s="103"/>
      <c r="P35" s="103"/>
      <c r="Q35" s="96">
        <f t="shared" si="10"/>
        <v>0</v>
      </c>
      <c r="R35" s="96">
        <f t="shared" si="11"/>
        <v>0</v>
      </c>
      <c r="S35" s="96">
        <f t="shared" si="19"/>
        <v>0</v>
      </c>
      <c r="T35" s="104">
        <f t="shared" si="15"/>
        <v>0</v>
      </c>
      <c r="U35" s="104">
        <f t="shared" si="16"/>
        <v>0</v>
      </c>
      <c r="V35" s="102">
        <f t="shared" si="17"/>
        <v>0</v>
      </c>
      <c r="W35" s="104">
        <f t="shared" si="18"/>
        <v>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</row>
    <row r="36" spans="1:165">
      <c r="A36" s="123">
        <v>8</v>
      </c>
      <c r="B36" s="124" t="s">
        <v>59</v>
      </c>
      <c r="C36" s="125"/>
      <c r="D36" s="106"/>
      <c r="E36" s="106">
        <f t="shared" si="8"/>
        <v>0</v>
      </c>
      <c r="F36" s="103"/>
      <c r="G36" s="103"/>
      <c r="H36" s="103"/>
      <c r="I36" s="103"/>
      <c r="J36" s="96"/>
      <c r="K36" s="96"/>
      <c r="L36" s="116">
        <f t="shared" si="9"/>
        <v>0</v>
      </c>
      <c r="M36" s="103"/>
      <c r="N36" s="103"/>
      <c r="O36" s="103"/>
      <c r="P36" s="103"/>
      <c r="Q36" s="96">
        <f t="shared" si="10"/>
        <v>0</v>
      </c>
      <c r="R36" s="96">
        <f t="shared" si="11"/>
        <v>0</v>
      </c>
      <c r="S36" s="96">
        <f t="shared" si="19"/>
        <v>0</v>
      </c>
      <c r="T36" s="104">
        <f t="shared" si="15"/>
        <v>0</v>
      </c>
      <c r="U36" s="104">
        <f t="shared" si="16"/>
        <v>0</v>
      </c>
      <c r="V36" s="102">
        <f t="shared" si="17"/>
        <v>0</v>
      </c>
      <c r="W36" s="104">
        <f t="shared" si="18"/>
        <v>0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</row>
    <row r="37" spans="1:165">
      <c r="A37" s="123">
        <v>9</v>
      </c>
      <c r="B37" s="124" t="s">
        <v>60</v>
      </c>
      <c r="C37" s="125"/>
      <c r="D37" s="106"/>
      <c r="E37" s="106">
        <f t="shared" si="8"/>
        <v>0</v>
      </c>
      <c r="F37" s="103"/>
      <c r="G37" s="103"/>
      <c r="H37" s="103"/>
      <c r="I37" s="103"/>
      <c r="J37" s="96"/>
      <c r="K37" s="96"/>
      <c r="L37" s="116">
        <f t="shared" si="9"/>
        <v>0</v>
      </c>
      <c r="M37" s="103"/>
      <c r="N37" s="103"/>
      <c r="O37" s="103"/>
      <c r="P37" s="103"/>
      <c r="Q37" s="96">
        <f t="shared" si="10"/>
        <v>0</v>
      </c>
      <c r="R37" s="96">
        <f t="shared" si="11"/>
        <v>0</v>
      </c>
      <c r="S37" s="96">
        <f>E37-L37</f>
        <v>0</v>
      </c>
      <c r="T37" s="104">
        <f t="shared" si="15"/>
        <v>0</v>
      </c>
      <c r="U37" s="104">
        <f t="shared" si="16"/>
        <v>0</v>
      </c>
      <c r="V37" s="102">
        <f t="shared" si="17"/>
        <v>0</v>
      </c>
      <c r="W37" s="104">
        <f t="shared" si="18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</row>
    <row r="38" spans="1:165">
      <c r="A38" s="123">
        <v>10</v>
      </c>
      <c r="B38" s="124" t="s">
        <v>61</v>
      </c>
      <c r="C38" s="125"/>
      <c r="D38" s="106"/>
      <c r="E38" s="106">
        <f t="shared" si="8"/>
        <v>0</v>
      </c>
      <c r="F38" s="103"/>
      <c r="G38" s="103"/>
      <c r="H38" s="103"/>
      <c r="I38" s="103"/>
      <c r="J38" s="96"/>
      <c r="K38" s="96"/>
      <c r="L38" s="116">
        <f t="shared" si="9"/>
        <v>0</v>
      </c>
      <c r="M38" s="103"/>
      <c r="N38" s="103"/>
      <c r="O38" s="103"/>
      <c r="P38" s="103"/>
      <c r="Q38" s="96">
        <f t="shared" si="10"/>
        <v>0</v>
      </c>
      <c r="R38" s="96">
        <f t="shared" si="11"/>
        <v>0</v>
      </c>
      <c r="S38" s="96">
        <f>E38-L38</f>
        <v>0</v>
      </c>
      <c r="T38" s="104">
        <f t="shared" si="15"/>
        <v>0</v>
      </c>
      <c r="U38" s="104">
        <f t="shared" si="16"/>
        <v>0</v>
      </c>
      <c r="V38" s="102">
        <f t="shared" si="17"/>
        <v>0</v>
      </c>
      <c r="W38" s="104">
        <f t="shared" si="18"/>
        <v>0</v>
      </c>
      <c r="X38" s="20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</row>
    <row r="39" spans="1:165" s="13" customFormat="1" ht="15" customHeight="1">
      <c r="A39" s="338" t="s">
        <v>111</v>
      </c>
      <c r="B39" s="339"/>
      <c r="C39" s="128">
        <f>C29+C30+C31+C32+C33+C34+C35+C36+C37+C38</f>
        <v>0</v>
      </c>
      <c r="D39" s="128">
        <f>D29+D30+D31+D32+D33+D34+D35+D36+D37+D38</f>
        <v>0</v>
      </c>
      <c r="E39" s="241">
        <f t="shared" si="8"/>
        <v>0</v>
      </c>
      <c r="F39" s="118">
        <f t="shared" ref="F39:P39" si="20">F29+F30+F31+F32+F33+F34+F35+F36+F37+F38</f>
        <v>0</v>
      </c>
      <c r="G39" s="118">
        <f t="shared" si="20"/>
        <v>0</v>
      </c>
      <c r="H39" s="118">
        <f t="shared" si="20"/>
        <v>0</v>
      </c>
      <c r="I39" s="118">
        <f t="shared" si="20"/>
        <v>0</v>
      </c>
      <c r="J39" s="118">
        <f t="shared" si="20"/>
        <v>0</v>
      </c>
      <c r="K39" s="118">
        <f t="shared" si="20"/>
        <v>0</v>
      </c>
      <c r="L39" s="247">
        <f t="shared" si="9"/>
        <v>0</v>
      </c>
      <c r="M39" s="118">
        <f t="shared" si="20"/>
        <v>0</v>
      </c>
      <c r="N39" s="118">
        <f t="shared" si="20"/>
        <v>0</v>
      </c>
      <c r="O39" s="118">
        <f t="shared" si="20"/>
        <v>0</v>
      </c>
      <c r="P39" s="118">
        <f t="shared" si="20"/>
        <v>0</v>
      </c>
      <c r="Q39" s="118">
        <f>Q29+Q30+Q31+Q32+Q33+Q34+Q35+Q36+Q37+Q38</f>
        <v>0</v>
      </c>
      <c r="R39" s="118">
        <f>R29+R30+R31+R32+R33+R34+R35+R36+R37+R38</f>
        <v>0</v>
      </c>
      <c r="S39" s="118">
        <f>S29+S30+S31+S32+S33+S34+S35+S36+S37+S38</f>
        <v>0</v>
      </c>
      <c r="T39" s="118">
        <f t="shared" si="15"/>
        <v>0</v>
      </c>
      <c r="U39" s="118">
        <f t="shared" si="16"/>
        <v>0</v>
      </c>
      <c r="V39" s="118">
        <f t="shared" si="17"/>
        <v>0</v>
      </c>
      <c r="W39" s="118">
        <f t="shared" si="18"/>
        <v>0</v>
      </c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</row>
    <row r="40" spans="1:165" s="133" customFormat="1" ht="15" customHeight="1">
      <c r="A40" s="129">
        <v>1</v>
      </c>
      <c r="B40" s="148" t="s">
        <v>63</v>
      </c>
      <c r="C40" s="212"/>
      <c r="D40" s="96"/>
      <c r="E40" s="106">
        <f t="shared" si="8"/>
        <v>0</v>
      </c>
      <c r="F40" s="147"/>
      <c r="G40" s="147"/>
      <c r="H40" s="147"/>
      <c r="I40" s="147"/>
      <c r="J40" s="130"/>
      <c r="K40" s="130"/>
      <c r="L40" s="116">
        <f t="shared" si="9"/>
        <v>0</v>
      </c>
      <c r="M40" s="147"/>
      <c r="N40" s="147"/>
      <c r="O40" s="147"/>
      <c r="P40" s="147"/>
      <c r="Q40" s="130">
        <f t="shared" ref="Q40:Q53" si="21">C40-J40</f>
        <v>0</v>
      </c>
      <c r="R40" s="130">
        <f t="shared" ref="R40:R53" si="22">D40-K40</f>
        <v>0</v>
      </c>
      <c r="S40" s="130">
        <f t="shared" ref="S40:S53" si="23">E40-L40</f>
        <v>0</v>
      </c>
      <c r="T40" s="132">
        <f t="shared" si="15"/>
        <v>0</v>
      </c>
      <c r="U40" s="132">
        <f t="shared" si="16"/>
        <v>0</v>
      </c>
      <c r="V40" s="132">
        <f t="shared" si="17"/>
        <v>0</v>
      </c>
      <c r="W40" s="132">
        <f t="shared" si="18"/>
        <v>0</v>
      </c>
    </row>
    <row r="41" spans="1:165" s="133" customFormat="1">
      <c r="A41" s="129">
        <v>2</v>
      </c>
      <c r="B41" s="148" t="s">
        <v>64</v>
      </c>
      <c r="C41" s="211"/>
      <c r="D41" s="96"/>
      <c r="E41" s="106">
        <f t="shared" si="8"/>
        <v>0</v>
      </c>
      <c r="F41" s="147"/>
      <c r="G41" s="147"/>
      <c r="H41" s="147"/>
      <c r="I41" s="147"/>
      <c r="J41" s="130"/>
      <c r="K41" s="130"/>
      <c r="L41" s="116">
        <f t="shared" si="9"/>
        <v>0</v>
      </c>
      <c r="M41" s="147"/>
      <c r="N41" s="147"/>
      <c r="O41" s="147"/>
      <c r="P41" s="147"/>
      <c r="Q41" s="130">
        <f t="shared" si="21"/>
        <v>0</v>
      </c>
      <c r="R41" s="130">
        <f t="shared" si="22"/>
        <v>0</v>
      </c>
      <c r="S41" s="130">
        <f t="shared" si="23"/>
        <v>0</v>
      </c>
      <c r="T41" s="132">
        <f t="shared" si="15"/>
        <v>0</v>
      </c>
      <c r="U41" s="132">
        <f t="shared" si="16"/>
        <v>0</v>
      </c>
      <c r="V41" s="132">
        <f t="shared" si="17"/>
        <v>0</v>
      </c>
      <c r="W41" s="132">
        <f t="shared" si="18"/>
        <v>0</v>
      </c>
    </row>
    <row r="42" spans="1:165" s="133" customFormat="1">
      <c r="A42" s="129">
        <v>3</v>
      </c>
      <c r="B42" s="148" t="s">
        <v>65</v>
      </c>
      <c r="C42" s="211"/>
      <c r="D42" s="96"/>
      <c r="E42" s="106">
        <f t="shared" si="8"/>
        <v>0</v>
      </c>
      <c r="F42" s="147"/>
      <c r="G42" s="147"/>
      <c r="H42" s="147"/>
      <c r="I42" s="147"/>
      <c r="J42" s="130"/>
      <c r="K42" s="130"/>
      <c r="L42" s="116">
        <f t="shared" si="9"/>
        <v>0</v>
      </c>
      <c r="M42" s="147"/>
      <c r="N42" s="147"/>
      <c r="O42" s="147"/>
      <c r="P42" s="147"/>
      <c r="Q42" s="130">
        <f t="shared" si="21"/>
        <v>0</v>
      </c>
      <c r="R42" s="130">
        <f t="shared" si="22"/>
        <v>0</v>
      </c>
      <c r="S42" s="96">
        <f t="shared" si="23"/>
        <v>0</v>
      </c>
      <c r="T42" s="132">
        <f t="shared" si="15"/>
        <v>0</v>
      </c>
      <c r="U42" s="132">
        <f t="shared" si="16"/>
        <v>0</v>
      </c>
      <c r="V42" s="132">
        <f t="shared" si="17"/>
        <v>0</v>
      </c>
      <c r="W42" s="132">
        <f t="shared" si="18"/>
        <v>0</v>
      </c>
    </row>
    <row r="43" spans="1:165" s="133" customFormat="1">
      <c r="A43" s="129">
        <v>4</v>
      </c>
      <c r="B43" s="148" t="s">
        <v>66</v>
      </c>
      <c r="C43" s="211"/>
      <c r="D43" s="96"/>
      <c r="E43" s="106">
        <f t="shared" si="8"/>
        <v>0</v>
      </c>
      <c r="F43" s="147"/>
      <c r="G43" s="103"/>
      <c r="H43" s="147"/>
      <c r="I43" s="147"/>
      <c r="J43" s="96"/>
      <c r="K43" s="96"/>
      <c r="L43" s="116">
        <f t="shared" si="9"/>
        <v>0</v>
      </c>
      <c r="M43" s="147"/>
      <c r="N43" s="103"/>
      <c r="O43" s="147"/>
      <c r="P43" s="147"/>
      <c r="Q43" s="130">
        <f t="shared" si="21"/>
        <v>0</v>
      </c>
      <c r="R43" s="130">
        <f t="shared" si="22"/>
        <v>0</v>
      </c>
      <c r="S43" s="130">
        <f t="shared" si="23"/>
        <v>0</v>
      </c>
      <c r="T43" s="132">
        <f t="shared" si="15"/>
        <v>0</v>
      </c>
      <c r="U43" s="132">
        <f t="shared" si="16"/>
        <v>0</v>
      </c>
      <c r="V43" s="132">
        <f t="shared" si="17"/>
        <v>0</v>
      </c>
      <c r="W43" s="132">
        <f t="shared" si="18"/>
        <v>0</v>
      </c>
    </row>
    <row r="44" spans="1:165" s="133" customFormat="1" ht="25.5">
      <c r="A44" s="129">
        <v>5</v>
      </c>
      <c r="B44" s="148" t="s">
        <v>67</v>
      </c>
      <c r="C44" s="211"/>
      <c r="D44" s="96"/>
      <c r="E44" s="106">
        <f t="shared" si="8"/>
        <v>0</v>
      </c>
      <c r="F44" s="147"/>
      <c r="G44" s="103"/>
      <c r="H44" s="147"/>
      <c r="I44" s="147"/>
      <c r="J44" s="96"/>
      <c r="K44" s="96"/>
      <c r="L44" s="116">
        <f t="shared" si="9"/>
        <v>0</v>
      </c>
      <c r="M44" s="147"/>
      <c r="N44" s="103"/>
      <c r="O44" s="147"/>
      <c r="P44" s="147"/>
      <c r="Q44" s="130">
        <f t="shared" si="21"/>
        <v>0</v>
      </c>
      <c r="R44" s="130">
        <f t="shared" si="22"/>
        <v>0</v>
      </c>
      <c r="S44" s="130">
        <f t="shared" si="23"/>
        <v>0</v>
      </c>
      <c r="T44" s="132">
        <f t="shared" ref="T44:V51" si="24">F44-M44</f>
        <v>0</v>
      </c>
      <c r="U44" s="132">
        <f t="shared" si="24"/>
        <v>0</v>
      </c>
      <c r="V44" s="132">
        <f t="shared" si="24"/>
        <v>0</v>
      </c>
      <c r="W44" s="132">
        <v>0</v>
      </c>
    </row>
    <row r="45" spans="1:165" s="133" customFormat="1" ht="13.5" customHeight="1">
      <c r="A45" s="129">
        <v>6</v>
      </c>
      <c r="B45" s="148" t="s">
        <v>68</v>
      </c>
      <c r="C45" s="211"/>
      <c r="D45" s="96"/>
      <c r="E45" s="106">
        <f t="shared" si="8"/>
        <v>0</v>
      </c>
      <c r="F45" s="152"/>
      <c r="G45" s="152"/>
      <c r="H45" s="152"/>
      <c r="I45" s="152"/>
      <c r="J45" s="130"/>
      <c r="K45" s="96"/>
      <c r="L45" s="116">
        <f t="shared" si="9"/>
        <v>0</v>
      </c>
      <c r="M45" s="155"/>
      <c r="N45" s="155"/>
      <c r="O45" s="152"/>
      <c r="P45" s="152"/>
      <c r="Q45" s="130">
        <f t="shared" si="21"/>
        <v>0</v>
      </c>
      <c r="R45" s="130">
        <f t="shared" si="22"/>
        <v>0</v>
      </c>
      <c r="S45" s="130">
        <f t="shared" si="23"/>
        <v>0</v>
      </c>
      <c r="T45" s="132">
        <f t="shared" si="24"/>
        <v>0</v>
      </c>
      <c r="U45" s="132">
        <f t="shared" si="24"/>
        <v>0</v>
      </c>
      <c r="V45" s="132">
        <f t="shared" si="24"/>
        <v>0</v>
      </c>
      <c r="W45" s="132">
        <f>I45-P45</f>
        <v>0</v>
      </c>
    </row>
    <row r="46" spans="1:165" s="133" customFormat="1">
      <c r="A46" s="207">
        <v>7</v>
      </c>
      <c r="B46" s="187" t="s">
        <v>69</v>
      </c>
      <c r="C46" s="223"/>
      <c r="D46" s="214"/>
      <c r="E46" s="242">
        <f t="shared" si="8"/>
        <v>0</v>
      </c>
      <c r="F46" s="188"/>
      <c r="G46" s="188"/>
      <c r="H46" s="188"/>
      <c r="I46" s="188"/>
      <c r="J46" s="186"/>
      <c r="K46" s="186"/>
      <c r="L46" s="248">
        <f t="shared" si="9"/>
        <v>0</v>
      </c>
      <c r="M46" s="188"/>
      <c r="N46" s="188"/>
      <c r="O46" s="188"/>
      <c r="P46" s="188"/>
      <c r="Q46" s="186">
        <f t="shared" si="21"/>
        <v>0</v>
      </c>
      <c r="R46" s="186">
        <f t="shared" si="22"/>
        <v>0</v>
      </c>
      <c r="S46" s="186">
        <f t="shared" si="23"/>
        <v>0</v>
      </c>
      <c r="T46" s="188">
        <f t="shared" si="24"/>
        <v>0</v>
      </c>
      <c r="U46" s="188">
        <f t="shared" si="24"/>
        <v>0</v>
      </c>
      <c r="V46" s="188">
        <f t="shared" si="24"/>
        <v>0</v>
      </c>
      <c r="W46" s="188"/>
    </row>
    <row r="47" spans="1:165" s="133" customFormat="1" ht="14.25" customHeight="1">
      <c r="A47" s="129">
        <v>8</v>
      </c>
      <c r="B47" s="148" t="s">
        <v>112</v>
      </c>
      <c r="C47" s="211"/>
      <c r="D47" s="96"/>
      <c r="E47" s="106">
        <f t="shared" si="8"/>
        <v>0</v>
      </c>
      <c r="F47" s="58"/>
      <c r="G47" s="58"/>
      <c r="H47" s="58"/>
      <c r="I47" s="58"/>
      <c r="J47" s="130"/>
      <c r="K47" s="130"/>
      <c r="L47" s="116">
        <f t="shared" si="9"/>
        <v>0</v>
      </c>
      <c r="M47" s="58"/>
      <c r="N47" s="58"/>
      <c r="O47" s="58"/>
      <c r="P47" s="58"/>
      <c r="Q47" s="130">
        <f t="shared" si="21"/>
        <v>0</v>
      </c>
      <c r="R47" s="130">
        <f t="shared" si="22"/>
        <v>0</v>
      </c>
      <c r="S47" s="130">
        <f t="shared" si="23"/>
        <v>0</v>
      </c>
      <c r="T47" s="132">
        <f t="shared" si="24"/>
        <v>0</v>
      </c>
      <c r="U47" s="132">
        <f t="shared" si="24"/>
        <v>0</v>
      </c>
      <c r="V47" s="132">
        <f t="shared" si="24"/>
        <v>0</v>
      </c>
      <c r="W47" s="132">
        <f>+I47-P47</f>
        <v>0</v>
      </c>
    </row>
    <row r="48" spans="1:165" s="133" customFormat="1">
      <c r="A48" s="129">
        <v>9</v>
      </c>
      <c r="B48" s="148" t="s">
        <v>71</v>
      </c>
      <c r="C48" s="211"/>
      <c r="D48" s="96"/>
      <c r="E48" s="106">
        <f t="shared" si="8"/>
        <v>0</v>
      </c>
      <c r="F48" s="58"/>
      <c r="G48" s="147"/>
      <c r="H48" s="147"/>
      <c r="I48" s="147"/>
      <c r="J48" s="130"/>
      <c r="K48" s="130"/>
      <c r="L48" s="116">
        <f t="shared" si="9"/>
        <v>0</v>
      </c>
      <c r="M48" s="147"/>
      <c r="N48" s="147"/>
      <c r="O48" s="147"/>
      <c r="P48" s="147"/>
      <c r="Q48" s="130">
        <f t="shared" si="21"/>
        <v>0</v>
      </c>
      <c r="R48" s="130">
        <f t="shared" si="22"/>
        <v>0</v>
      </c>
      <c r="S48" s="130">
        <f t="shared" si="23"/>
        <v>0</v>
      </c>
      <c r="T48" s="132">
        <f t="shared" si="24"/>
        <v>0</v>
      </c>
      <c r="U48" s="132">
        <f t="shared" si="24"/>
        <v>0</v>
      </c>
      <c r="V48" s="132">
        <f t="shared" si="24"/>
        <v>0</v>
      </c>
      <c r="W48" s="132">
        <f>I48-P48</f>
        <v>0</v>
      </c>
    </row>
    <row r="49" spans="1:165" s="133" customFormat="1">
      <c r="A49" s="129">
        <v>10</v>
      </c>
      <c r="B49" s="148" t="s">
        <v>72</v>
      </c>
      <c r="C49" s="211"/>
      <c r="D49" s="96"/>
      <c r="E49" s="106">
        <f t="shared" si="8"/>
        <v>0</v>
      </c>
      <c r="F49" s="147"/>
      <c r="G49" s="147"/>
      <c r="H49" s="147"/>
      <c r="I49" s="147"/>
      <c r="J49" s="130"/>
      <c r="K49" s="130"/>
      <c r="L49" s="116">
        <f t="shared" si="9"/>
        <v>0</v>
      </c>
      <c r="M49" s="147"/>
      <c r="N49" s="147"/>
      <c r="O49" s="147"/>
      <c r="P49" s="147"/>
      <c r="Q49" s="130">
        <f t="shared" si="21"/>
        <v>0</v>
      </c>
      <c r="R49" s="130">
        <f t="shared" si="22"/>
        <v>0</v>
      </c>
      <c r="S49" s="130">
        <f t="shared" si="23"/>
        <v>0</v>
      </c>
      <c r="T49" s="132">
        <f t="shared" si="24"/>
        <v>0</v>
      </c>
      <c r="U49" s="132">
        <f t="shared" si="24"/>
        <v>0</v>
      </c>
      <c r="V49" s="132">
        <f t="shared" si="24"/>
        <v>0</v>
      </c>
      <c r="W49" s="132">
        <f>I49-P49</f>
        <v>0</v>
      </c>
    </row>
    <row r="50" spans="1:165" s="133" customFormat="1">
      <c r="A50" s="129">
        <v>11</v>
      </c>
      <c r="B50" s="148" t="s">
        <v>73</v>
      </c>
      <c r="C50" s="211"/>
      <c r="D50" s="96"/>
      <c r="E50" s="106">
        <f t="shared" si="8"/>
        <v>0</v>
      </c>
      <c r="F50" s="147"/>
      <c r="G50" s="147"/>
      <c r="H50" s="147"/>
      <c r="I50" s="147"/>
      <c r="J50" s="130"/>
      <c r="K50" s="130"/>
      <c r="L50" s="116">
        <f t="shared" si="9"/>
        <v>0</v>
      </c>
      <c r="M50" s="147"/>
      <c r="N50" s="147"/>
      <c r="O50" s="147"/>
      <c r="P50" s="147"/>
      <c r="Q50" s="130">
        <f t="shared" si="21"/>
        <v>0</v>
      </c>
      <c r="R50" s="130">
        <f t="shared" si="22"/>
        <v>0</v>
      </c>
      <c r="S50" s="130">
        <f t="shared" si="23"/>
        <v>0</v>
      </c>
      <c r="T50" s="132">
        <f t="shared" si="24"/>
        <v>0</v>
      </c>
      <c r="U50" s="132">
        <f t="shared" si="24"/>
        <v>0</v>
      </c>
      <c r="V50" s="132">
        <f t="shared" si="24"/>
        <v>0</v>
      </c>
      <c r="W50" s="132">
        <f>I50-P50</f>
        <v>0</v>
      </c>
    </row>
    <row r="51" spans="1:165" s="133" customFormat="1" ht="14.25" customHeight="1">
      <c r="A51" s="129">
        <v>12</v>
      </c>
      <c r="B51" s="148" t="s">
        <v>74</v>
      </c>
      <c r="C51" s="211"/>
      <c r="D51" s="96"/>
      <c r="E51" s="106">
        <f t="shared" si="8"/>
        <v>0</v>
      </c>
      <c r="F51" s="147"/>
      <c r="G51" s="147"/>
      <c r="H51" s="147"/>
      <c r="I51" s="147"/>
      <c r="J51" s="130"/>
      <c r="K51" s="130"/>
      <c r="L51" s="116">
        <f t="shared" si="9"/>
        <v>0</v>
      </c>
      <c r="M51" s="147"/>
      <c r="N51" s="191"/>
      <c r="O51" s="147"/>
      <c r="P51" s="147"/>
      <c r="Q51" s="130">
        <f t="shared" si="21"/>
        <v>0</v>
      </c>
      <c r="R51" s="130">
        <f t="shared" si="22"/>
        <v>0</v>
      </c>
      <c r="S51" s="130">
        <f t="shared" si="23"/>
        <v>0</v>
      </c>
      <c r="T51" s="132">
        <f t="shared" si="24"/>
        <v>0</v>
      </c>
      <c r="U51" s="132">
        <f t="shared" si="24"/>
        <v>0</v>
      </c>
      <c r="V51" s="132">
        <f t="shared" si="24"/>
        <v>0</v>
      </c>
      <c r="W51" s="132">
        <f>I51-P51</f>
        <v>0</v>
      </c>
    </row>
    <row r="52" spans="1:165" s="133" customFormat="1" ht="14.25" customHeight="1">
      <c r="A52" s="129">
        <v>13</v>
      </c>
      <c r="B52" s="209" t="s">
        <v>75</v>
      </c>
      <c r="C52" s="213"/>
      <c r="D52" s="96"/>
      <c r="E52" s="106">
        <f t="shared" si="8"/>
        <v>0</v>
      </c>
      <c r="F52" s="135"/>
      <c r="G52" s="135"/>
      <c r="H52" s="135"/>
      <c r="I52" s="135"/>
      <c r="J52" s="130"/>
      <c r="K52" s="134"/>
      <c r="L52" s="116">
        <f t="shared" si="9"/>
        <v>0</v>
      </c>
      <c r="M52" s="135"/>
      <c r="N52" s="210"/>
      <c r="O52" s="135"/>
      <c r="P52" s="135"/>
      <c r="Q52" s="130">
        <f t="shared" si="21"/>
        <v>0</v>
      </c>
      <c r="R52" s="130">
        <f t="shared" si="22"/>
        <v>0</v>
      </c>
      <c r="S52" s="130">
        <f t="shared" si="23"/>
        <v>0</v>
      </c>
      <c r="T52" s="132"/>
      <c r="U52" s="132"/>
      <c r="V52" s="132"/>
      <c r="W52" s="132"/>
    </row>
    <row r="53" spans="1:165" s="133" customFormat="1" ht="14.25" customHeight="1">
      <c r="A53" s="129">
        <v>14</v>
      </c>
      <c r="B53" s="209" t="s">
        <v>76</v>
      </c>
      <c r="C53" s="213"/>
      <c r="D53" s="96"/>
      <c r="E53" s="106">
        <f t="shared" si="8"/>
        <v>0</v>
      </c>
      <c r="F53" s="135"/>
      <c r="G53" s="135"/>
      <c r="H53" s="135"/>
      <c r="I53" s="135"/>
      <c r="J53" s="130"/>
      <c r="K53" s="134"/>
      <c r="L53" s="116">
        <f t="shared" si="9"/>
        <v>0</v>
      </c>
      <c r="M53" s="135"/>
      <c r="N53" s="210"/>
      <c r="O53" s="135"/>
      <c r="P53" s="135"/>
      <c r="Q53" s="130">
        <f t="shared" si="21"/>
        <v>0</v>
      </c>
      <c r="R53" s="130">
        <f t="shared" si="22"/>
        <v>0</v>
      </c>
      <c r="S53" s="130">
        <f t="shared" si="23"/>
        <v>0</v>
      </c>
      <c r="T53" s="132">
        <f>F53-M53</f>
        <v>0</v>
      </c>
      <c r="U53" s="132">
        <f>G53-N53</f>
        <v>0</v>
      </c>
      <c r="V53" s="132">
        <f>H53-O53</f>
        <v>0</v>
      </c>
      <c r="W53" s="132">
        <f>I53-P53</f>
        <v>0</v>
      </c>
    </row>
    <row r="54" spans="1:165" ht="15.75" customHeight="1" thickBot="1">
      <c r="A54" s="340" t="s">
        <v>77</v>
      </c>
      <c r="B54" s="340"/>
      <c r="C54" s="136">
        <f>+SUM(C40:C53)</f>
        <v>0</v>
      </c>
      <c r="D54" s="136">
        <f t="shared" ref="D54:I54" si="25">+SUM(D40:D53)</f>
        <v>0</v>
      </c>
      <c r="E54" s="245">
        <f t="shared" si="8"/>
        <v>0</v>
      </c>
      <c r="F54" s="136">
        <f t="shared" si="25"/>
        <v>0</v>
      </c>
      <c r="G54" s="136">
        <f t="shared" si="25"/>
        <v>0</v>
      </c>
      <c r="H54" s="136">
        <f t="shared" si="25"/>
        <v>0</v>
      </c>
      <c r="I54" s="136">
        <f t="shared" si="25"/>
        <v>0</v>
      </c>
      <c r="J54" s="136">
        <f>+SUM(J40:J53)</f>
        <v>0</v>
      </c>
      <c r="K54" s="136">
        <f>SUM(K40:K53)</f>
        <v>0</v>
      </c>
      <c r="L54" s="249">
        <f t="shared" si="9"/>
        <v>0</v>
      </c>
      <c r="M54" s="136">
        <f t="shared" ref="M54:X54" si="26">+SUM(M40:M53)</f>
        <v>0</v>
      </c>
      <c r="N54" s="136">
        <f t="shared" si="26"/>
        <v>0</v>
      </c>
      <c r="O54" s="136">
        <f t="shared" si="26"/>
        <v>0</v>
      </c>
      <c r="P54" s="136">
        <f t="shared" si="26"/>
        <v>0</v>
      </c>
      <c r="Q54" s="136">
        <f>+SUM(Q40:Q53)</f>
        <v>0</v>
      </c>
      <c r="R54" s="136">
        <f t="shared" ref="R54:W54" si="27">+SUM(R40:R53)</f>
        <v>0</v>
      </c>
      <c r="S54" s="136">
        <f t="shared" si="27"/>
        <v>0</v>
      </c>
      <c r="T54" s="136">
        <f t="shared" si="27"/>
        <v>0</v>
      </c>
      <c r="U54" s="136">
        <f t="shared" si="27"/>
        <v>0</v>
      </c>
      <c r="V54" s="136">
        <f t="shared" si="27"/>
        <v>0</v>
      </c>
      <c r="W54" s="136">
        <f t="shared" si="27"/>
        <v>0</v>
      </c>
      <c r="X54" s="136">
        <f t="shared" si="26"/>
        <v>0</v>
      </c>
    </row>
    <row r="55" spans="1:165" s="43" customFormat="1" ht="24" customHeight="1" thickBot="1">
      <c r="A55" s="341" t="s">
        <v>87</v>
      </c>
      <c r="B55" s="342"/>
      <c r="C55" s="283">
        <f>+C54+C39+C28</f>
        <v>102506.9</v>
      </c>
      <c r="D55" s="243">
        <f t="shared" ref="D55:X55" si="28">+D54+D39+D28</f>
        <v>487831.2</v>
      </c>
      <c r="E55" s="246">
        <f t="shared" si="8"/>
        <v>590338.1</v>
      </c>
      <c r="F55" s="283">
        <f t="shared" si="28"/>
        <v>0</v>
      </c>
      <c r="G55" s="283">
        <f t="shared" si="28"/>
        <v>590338.1</v>
      </c>
      <c r="H55" s="283">
        <f t="shared" si="28"/>
        <v>0</v>
      </c>
      <c r="I55" s="283">
        <f t="shared" si="28"/>
        <v>0</v>
      </c>
      <c r="J55" s="283">
        <f t="shared" si="28"/>
        <v>102506.9</v>
      </c>
      <c r="K55" s="283">
        <f t="shared" si="28"/>
        <v>132283.79999999999</v>
      </c>
      <c r="L55" s="250">
        <f t="shared" si="9"/>
        <v>290985.8</v>
      </c>
      <c r="M55" s="244">
        <f t="shared" si="28"/>
        <v>0</v>
      </c>
      <c r="N55" s="283">
        <f t="shared" si="28"/>
        <v>290985.8</v>
      </c>
      <c r="O55" s="283">
        <f t="shared" si="28"/>
        <v>0</v>
      </c>
      <c r="P55" s="283">
        <f t="shared" si="28"/>
        <v>0</v>
      </c>
      <c r="Q55" s="283">
        <f t="shared" si="28"/>
        <v>0</v>
      </c>
      <c r="R55" s="283">
        <f t="shared" si="28"/>
        <v>355547.4</v>
      </c>
      <c r="S55" s="283">
        <f t="shared" si="28"/>
        <v>299352.3</v>
      </c>
      <c r="T55" s="283">
        <f t="shared" si="28"/>
        <v>0</v>
      </c>
      <c r="U55" s="283">
        <f t="shared" si="28"/>
        <v>188478.9</v>
      </c>
      <c r="V55" s="283">
        <f t="shared" si="28"/>
        <v>0</v>
      </c>
      <c r="W55" s="283">
        <f t="shared" si="28"/>
        <v>0</v>
      </c>
      <c r="X55" s="283">
        <f t="shared" si="28"/>
        <v>0</v>
      </c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</row>
    <row r="56" spans="1:165">
      <c r="A56" s="8"/>
      <c r="B56" s="7"/>
      <c r="C56" s="10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</row>
    <row r="57" spans="1:165">
      <c r="A57" s="8"/>
      <c r="B57" s="7"/>
      <c r="C57" s="107"/>
      <c r="D57" s="215">
        <f>'Зөрчлийн-ангилал'!F54-'Акт-Биелэлт'!D55</f>
        <v>0</v>
      </c>
      <c r="E57" s="197"/>
      <c r="F57" s="216"/>
      <c r="G57" s="216"/>
      <c r="H57" s="304" t="s">
        <v>78</v>
      </c>
      <c r="I57" s="304"/>
      <c r="J57" s="43"/>
      <c r="K57" s="43"/>
      <c r="L57" s="43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</row>
    <row r="58" spans="1:165">
      <c r="A58" s="8"/>
      <c r="B58" s="7"/>
      <c r="C58" s="107"/>
      <c r="D58" s="138"/>
      <c r="E58" s="8"/>
      <c r="F58" s="8"/>
      <c r="G58" s="8"/>
      <c r="H58" s="8"/>
      <c r="I58" s="42"/>
      <c r="J58" s="43"/>
      <c r="K58" s="43"/>
      <c r="L58" s="43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165">
      <c r="A59" s="8"/>
      <c r="B59" s="7"/>
      <c r="C59" s="107"/>
      <c r="D59" s="138"/>
      <c r="E59" s="8"/>
      <c r="F59" s="138"/>
      <c r="G59" s="8"/>
      <c r="H59" s="304" t="s">
        <v>79</v>
      </c>
      <c r="I59" s="304"/>
      <c r="J59" s="43" t="s">
        <v>228</v>
      </c>
      <c r="K59" s="43"/>
      <c r="L59" s="43"/>
      <c r="M59" s="8"/>
      <c r="N59" s="8" t="s">
        <v>229</v>
      </c>
      <c r="O59" s="8"/>
      <c r="P59" s="8"/>
      <c r="Q59" s="8"/>
      <c r="R59" s="8"/>
      <c r="S59" s="8"/>
      <c r="T59" s="8"/>
      <c r="U59" s="8"/>
      <c r="V59" s="8"/>
      <c r="W59" s="8"/>
    </row>
    <row r="60" spans="1:165">
      <c r="A60" s="8"/>
      <c r="B60" s="7"/>
      <c r="C60" s="107"/>
      <c r="D60" s="8"/>
      <c r="E60" s="8"/>
      <c r="F60" s="8"/>
      <c r="G60" s="8"/>
      <c r="H60" s="8"/>
      <c r="I60" s="42"/>
      <c r="J60" s="43"/>
      <c r="K60" s="43"/>
      <c r="L60" s="43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165">
      <c r="A61" s="8"/>
      <c r="B61" s="7"/>
      <c r="C61" s="107"/>
      <c r="D61" s="197"/>
      <c r="E61" s="197"/>
      <c r="F61" s="8"/>
      <c r="G61" s="8"/>
      <c r="H61" s="304" t="s">
        <v>114</v>
      </c>
      <c r="I61" s="304"/>
      <c r="J61" s="43" t="s">
        <v>226</v>
      </c>
      <c r="K61" s="43"/>
      <c r="L61" s="43"/>
      <c r="N61" s="8" t="s">
        <v>227</v>
      </c>
      <c r="O61" s="8"/>
      <c r="P61" s="8"/>
      <c r="Q61" s="8"/>
      <c r="R61" s="8"/>
      <c r="S61" s="8"/>
      <c r="T61" s="8"/>
      <c r="U61" s="8"/>
      <c r="V61" s="8"/>
      <c r="W61" s="8"/>
    </row>
    <row r="62" spans="1:165">
      <c r="A62" s="8"/>
      <c r="B62" s="7"/>
      <c r="C62" s="107"/>
      <c r="D62" s="8"/>
      <c r="E62" s="8"/>
      <c r="F62" s="8"/>
      <c r="G62" s="8"/>
      <c r="H62" s="8"/>
      <c r="I62" s="42"/>
      <c r="J62" s="43"/>
      <c r="K62" s="43"/>
      <c r="M62" s="43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165">
      <c r="A63" s="8"/>
      <c r="B63" s="7"/>
      <c r="C63" s="107"/>
      <c r="D63" s="8"/>
      <c r="E63" s="8"/>
      <c r="F63" s="8"/>
      <c r="G63" s="8"/>
      <c r="H63" s="8"/>
      <c r="I63" s="42"/>
      <c r="J63" s="43"/>
      <c r="K63" s="43"/>
      <c r="M63" s="43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165" ht="52.5" customHeight="1">
      <c r="A64" s="8"/>
      <c r="B64" s="7"/>
      <c r="C64" s="107"/>
      <c r="D64" s="8"/>
      <c r="E64" s="8"/>
      <c r="F64" s="8"/>
      <c r="G64" s="8"/>
      <c r="H64" s="8"/>
      <c r="I64" s="42"/>
      <c r="J64" s="43"/>
      <c r="K64" s="43"/>
      <c r="M64" s="43"/>
      <c r="N64" s="8"/>
      <c r="O64" s="8"/>
      <c r="P64" s="8"/>
      <c r="Q64" s="8"/>
      <c r="R64" s="8"/>
      <c r="S64" s="8"/>
      <c r="T64" s="8"/>
      <c r="U64" s="8"/>
      <c r="V64" s="8"/>
      <c r="W64" s="8"/>
      <c r="X64" s="20"/>
    </row>
    <row r="65" spans="1:24" ht="15" customHeight="1">
      <c r="A65" s="8"/>
      <c r="B65" s="7"/>
      <c r="C65" s="10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20"/>
    </row>
    <row r="66" spans="1:24" ht="15" customHeight="1">
      <c r="A66" s="8"/>
      <c r="B66" s="7"/>
      <c r="C66" s="10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20"/>
    </row>
    <row r="67" spans="1:24" ht="15" customHeight="1">
      <c r="A67" s="8"/>
      <c r="B67" s="7"/>
      <c r="C67" s="10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20"/>
    </row>
    <row r="68" spans="1:24" ht="15" customHeight="1">
      <c r="A68" s="8"/>
      <c r="B68" s="7"/>
      <c r="C68" s="10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20"/>
    </row>
    <row r="69" spans="1:24" ht="15" customHeight="1">
      <c r="A69" s="8"/>
      <c r="B69" s="7"/>
      <c r="C69" s="10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20"/>
    </row>
    <row r="70" spans="1:24" ht="42.75" customHeight="1">
      <c r="A70" s="8"/>
      <c r="B70" s="7"/>
      <c r="C70" s="10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20"/>
    </row>
    <row r="71" spans="1:24" ht="15" customHeight="1">
      <c r="A71" s="8"/>
      <c r="B71" s="7"/>
      <c r="C71" s="10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20"/>
    </row>
    <row r="72" spans="1:24" ht="15" customHeight="1">
      <c r="A72" s="8"/>
      <c r="B72" s="7"/>
      <c r="C72" s="10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20"/>
    </row>
    <row r="73" spans="1:24">
      <c r="A73" s="8"/>
      <c r="B73" s="7"/>
      <c r="C73" s="10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4">
      <c r="A74" s="8"/>
      <c r="B74" s="7"/>
      <c r="C74" s="10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4">
      <c r="A75" s="8"/>
      <c r="B75" s="7"/>
      <c r="C75" s="10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4">
      <c r="A76" s="8"/>
      <c r="B76" s="7"/>
      <c r="C76" s="10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4">
      <c r="A77" s="8"/>
      <c r="B77" s="7"/>
      <c r="C77" s="10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4">
      <c r="A78" s="8"/>
      <c r="B78" s="7"/>
      <c r="C78" s="10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20"/>
    </row>
    <row r="79" spans="1:24">
      <c r="A79" s="8"/>
      <c r="B79" s="7"/>
      <c r="C79" s="10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4">
      <c r="A80" s="8"/>
      <c r="B80" s="7"/>
      <c r="C80" s="10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>
      <c r="A81" s="8"/>
      <c r="B81" s="7"/>
      <c r="C81" s="10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>
      <c r="A82" s="8"/>
      <c r="B82" s="7"/>
      <c r="C82" s="10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>
      <c r="A83" s="8"/>
      <c r="B83" s="7"/>
      <c r="C83" s="10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>
      <c r="A84" s="8"/>
      <c r="B84" s="7"/>
      <c r="C84" s="10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>
      <c r="A85" s="8"/>
      <c r="B85" s="7"/>
      <c r="C85" s="10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>
      <c r="A86" s="8"/>
      <c r="B86" s="7"/>
      <c r="C86" s="10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>
      <c r="A87" s="8"/>
      <c r="B87" s="7"/>
      <c r="C87" s="10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>
      <c r="A88" s="8"/>
      <c r="B88" s="7"/>
      <c r="C88" s="10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>
      <c r="A89" s="8"/>
      <c r="B89" s="7"/>
      <c r="C89" s="10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>
      <c r="A90" s="8"/>
      <c r="B90" s="7"/>
      <c r="C90" s="10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>
      <c r="A91" s="8"/>
      <c r="B91" s="7"/>
      <c r="C91" s="10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>
      <c r="A92" s="8"/>
      <c r="B92" s="7"/>
      <c r="C92" s="10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ht="24.75" customHeight="1">
      <c r="A93" s="8"/>
      <c r="B93" s="7"/>
      <c r="C93" s="10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>
      <c r="A94" s="8"/>
      <c r="B94" s="7"/>
      <c r="C94" s="10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>
      <c r="A95" s="8"/>
      <c r="B95" s="7"/>
      <c r="C95" s="10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>
      <c r="A96" s="8"/>
      <c r="B96" s="7"/>
      <c r="C96" s="10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>
      <c r="A97" s="8"/>
      <c r="B97" s="7"/>
      <c r="C97" s="10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>
      <c r="A98" s="8"/>
      <c r="B98" s="7"/>
      <c r="C98" s="10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>
      <c r="A99" s="8"/>
      <c r="B99" s="7"/>
      <c r="C99" s="10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>
      <c r="A100" s="8"/>
      <c r="B100" s="7"/>
      <c r="C100" s="10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>
      <c r="A101" s="8"/>
      <c r="B101" s="7"/>
      <c r="C101" s="10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>
      <c r="A102" s="8"/>
      <c r="B102" s="7"/>
      <c r="C102" s="10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>
      <c r="A103" s="8"/>
      <c r="B103" s="7"/>
      <c r="C103" s="10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>
      <c r="A104" s="8"/>
      <c r="B104" s="7"/>
      <c r="C104" s="10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>
      <c r="A105" s="8"/>
      <c r="B105" s="7"/>
      <c r="C105" s="10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>
      <c r="A106" s="8"/>
      <c r="B106" s="7"/>
      <c r="C106" s="10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>
      <c r="A107" s="8"/>
      <c r="B107" s="7"/>
      <c r="C107" s="10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>
      <c r="A108" s="8"/>
      <c r="B108" s="7"/>
      <c r="C108" s="10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>
      <c r="A109" s="8"/>
      <c r="B109" s="7"/>
      <c r="C109" s="10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>
      <c r="A110" s="8"/>
      <c r="B110" s="7"/>
      <c r="C110" s="10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>
      <c r="A111" s="8"/>
      <c r="B111" s="7"/>
      <c r="C111" s="10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>
      <c r="A112" s="8"/>
      <c r="B112" s="7"/>
      <c r="C112" s="10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4">
      <c r="A113" s="8"/>
      <c r="B113" s="7"/>
      <c r="C113" s="10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4">
      <c r="A114" s="8"/>
      <c r="B114" s="7"/>
      <c r="C114" s="10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4" ht="24" customHeight="1">
      <c r="A115" s="8"/>
      <c r="B115" s="7"/>
      <c r="C115" s="10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4" ht="24" customHeight="1">
      <c r="A116" s="8"/>
      <c r="B116" s="7"/>
      <c r="C116" s="10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4" ht="24" customHeight="1">
      <c r="A117" s="8"/>
      <c r="B117" s="7"/>
      <c r="C117" s="10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4">
      <c r="A118" s="8"/>
      <c r="B118" s="7"/>
      <c r="C118" s="10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4">
      <c r="A119" s="8"/>
      <c r="B119" s="7"/>
      <c r="C119" s="10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4">
      <c r="A120" s="8"/>
      <c r="B120" s="7"/>
      <c r="C120" s="10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4">
      <c r="A121" s="8"/>
      <c r="B121" s="7"/>
      <c r="C121" s="10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4">
      <c r="A122" s="8"/>
      <c r="B122" s="7"/>
      <c r="C122" s="10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4">
      <c r="A123" s="8"/>
      <c r="B123" s="7"/>
      <c r="C123" s="10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4">
      <c r="A124" s="8"/>
      <c r="B124" s="7"/>
      <c r="C124" s="107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4">
      <c r="A125" s="8"/>
      <c r="B125" s="7"/>
      <c r="C125" s="10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4">
      <c r="A126" s="8"/>
      <c r="B126" s="7"/>
      <c r="C126" s="10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4">
      <c r="A127" s="8"/>
      <c r="B127" s="7"/>
      <c r="C127" s="10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39"/>
    </row>
    <row r="128" spans="1:24">
      <c r="A128" s="8"/>
      <c r="B128" s="7"/>
      <c r="C128" s="10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3"/>
    </row>
    <row r="129" spans="1:24">
      <c r="A129" s="8"/>
      <c r="B129" s="7"/>
      <c r="C129" s="10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4">
      <c r="A130" s="8"/>
      <c r="B130" s="7"/>
      <c r="C130" s="10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20"/>
    </row>
    <row r="131" spans="1:24" ht="33.75" customHeight="1">
      <c r="A131" s="8"/>
      <c r="B131" s="7"/>
      <c r="C131" s="10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20"/>
    </row>
    <row r="132" spans="1:24" ht="33.75" customHeight="1">
      <c r="A132" s="8"/>
      <c r="B132" s="7"/>
      <c r="C132" s="10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20"/>
    </row>
    <row r="133" spans="1:24">
      <c r="A133" s="8"/>
      <c r="B133" s="7"/>
      <c r="C133" s="10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20"/>
    </row>
    <row r="134" spans="1:24">
      <c r="A134" s="8"/>
      <c r="B134" s="7"/>
      <c r="C134" s="10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20"/>
    </row>
    <row r="135" spans="1:24">
      <c r="A135" s="8"/>
      <c r="B135" s="7"/>
      <c r="C135" s="10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4">
      <c r="A136" s="8"/>
      <c r="B136" s="7"/>
      <c r="C136" s="10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4">
      <c r="A137" s="8"/>
      <c r="B137" s="7"/>
      <c r="C137" s="10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4">
      <c r="A138" s="8"/>
      <c r="B138" s="7"/>
      <c r="C138" s="10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4">
      <c r="A139" s="8"/>
      <c r="B139" s="7"/>
      <c r="C139" s="10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4">
      <c r="A140" s="8"/>
      <c r="B140" s="7"/>
      <c r="C140" s="10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4">
      <c r="A141" s="8"/>
      <c r="B141" s="7"/>
      <c r="C141" s="10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4">
      <c r="A142" s="8"/>
      <c r="B142" s="7"/>
      <c r="C142" s="10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4">
      <c r="A143" s="8"/>
      <c r="B143" s="7"/>
      <c r="C143" s="10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4">
      <c r="A144" s="8"/>
      <c r="B144" s="7"/>
      <c r="C144" s="10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39"/>
    </row>
    <row r="145" spans="1:23" ht="24" customHeight="1">
      <c r="A145" s="8"/>
      <c r="B145" s="7"/>
      <c r="C145" s="10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ht="24" customHeight="1">
      <c r="A146" s="8"/>
      <c r="B146" s="7"/>
      <c r="C146" s="10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>
      <c r="A147" s="8"/>
      <c r="B147" s="140"/>
      <c r="C147" s="141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</row>
    <row r="148" spans="1:23">
      <c r="A148" s="8"/>
      <c r="B148" s="140"/>
      <c r="C148" s="141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</row>
  </sheetData>
  <mergeCells count="17">
    <mergeCell ref="A55:B55"/>
    <mergeCell ref="H57:I57"/>
    <mergeCell ref="H59:I59"/>
    <mergeCell ref="H61:I61"/>
    <mergeCell ref="Q5:S5"/>
    <mergeCell ref="T5:W5"/>
    <mergeCell ref="A28:B28"/>
    <mergeCell ref="A39:B39"/>
    <mergeCell ref="A54:B54"/>
    <mergeCell ref="A3:W3"/>
    <mergeCell ref="U4:W4"/>
    <mergeCell ref="A5:A6"/>
    <mergeCell ref="B5:B6"/>
    <mergeCell ref="C5:E5"/>
    <mergeCell ref="F5:I5"/>
    <mergeCell ref="J5:L5"/>
    <mergeCell ref="M5:P5"/>
  </mergeCells>
  <pageMargins left="0.25" right="0.25" top="0.75" bottom="0.75" header="0.3" footer="0.3"/>
  <pageSetup scale="50" orientation="landscape" r:id="rId1"/>
  <ignoredErrors>
    <ignoredError sqref="F29:I55 J29:K55 Q37:W54 E39 E54:E55 M29:P55 L28 L39 L55 Q55:R55 T55:W55 Q29:R29 T29:W29 Q30:R36 T30:W36 S29:S36" formula="1"/>
    <ignoredError sqref="F28:I28 J28:K28 Q28:W28 M28:P28" formula="1" unlockedFormula="1"/>
    <ignoredError sqref="G7:I11 G24:I27 G23:I23 T23:W23 J8:K11 J24:K27 J23:K23 Q7:W11 Q25:W27 Q23:R23 J7:K7 M7:P7 M8:P11 M24:P27 M23:P23 Q24:R24 T24:W24 G13:I22 H12:I12 M13:P22 M12 O12:P12 J13:K22 Q13:W22 R12:T12 V12:W12" unlockedFormula="1"/>
    <ignoredError sqref="S55" evalError="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2006-38CC-4C11-AE0A-309884F9692A}">
  <dimension ref="A1:CO1450"/>
  <sheetViews>
    <sheetView zoomScale="70" zoomScaleNormal="70" workbookViewId="0">
      <pane xSplit="3" ySplit="5" topLeftCell="D29" activePane="bottomRight" state="frozen"/>
      <selection pane="topRight" activeCell="D1" sqref="D1"/>
      <selection pane="bottomLeft" activeCell="A6" sqref="A6"/>
      <selection pane="bottomRight" activeCell="O36" sqref="O36:O64"/>
    </sheetView>
  </sheetViews>
  <sheetFormatPr defaultRowHeight="12.75"/>
  <cols>
    <col min="1" max="1" width="3.42578125" style="19" bestFit="1" customWidth="1"/>
    <col min="2" max="2" width="24.5703125" style="20" customWidth="1"/>
    <col min="3" max="3" width="4.42578125" style="61" bestFit="1" customWidth="1"/>
    <col min="4" max="4" width="22.85546875" style="61" customWidth="1"/>
    <col min="5" max="5" width="15.42578125" style="21" customWidth="1"/>
    <col min="6" max="6" width="14" style="43" customWidth="1"/>
    <col min="7" max="9" width="13.85546875" style="43" customWidth="1"/>
    <col min="10" max="10" width="15.85546875" style="21" customWidth="1"/>
    <col min="11" max="11" width="13.5703125" style="43" bestFit="1" customWidth="1"/>
    <col min="12" max="12" width="13.5703125" style="43" customWidth="1"/>
    <col min="13" max="13" width="12.7109375" style="43" bestFit="1" customWidth="1"/>
    <col min="14" max="14" width="13.85546875" style="43" customWidth="1"/>
    <col min="15" max="15" width="13.85546875" style="21" customWidth="1"/>
    <col min="16" max="16" width="12.85546875" style="43" customWidth="1"/>
    <col min="17" max="17" width="13.5703125" style="43" customWidth="1"/>
    <col min="18" max="18" width="12.5703125" style="43" customWidth="1"/>
    <col min="19" max="19" width="14.85546875" style="43" bestFit="1" customWidth="1"/>
    <col min="20" max="250" width="9.140625" style="9"/>
    <col min="251" max="251" width="4.28515625" style="9" customWidth="1"/>
    <col min="252" max="252" width="28.85546875" style="9" customWidth="1"/>
    <col min="253" max="253" width="10.42578125" style="9" customWidth="1"/>
    <col min="254" max="254" width="10.140625" style="9" customWidth="1"/>
    <col min="255" max="255" width="8.42578125" style="9" customWidth="1"/>
    <col min="256" max="256" width="8.140625" style="9" customWidth="1"/>
    <col min="257" max="257" width="15.5703125" style="9" customWidth="1"/>
    <col min="258" max="258" width="13.140625" style="9" customWidth="1"/>
    <col min="259" max="259" width="16.140625" style="9" customWidth="1"/>
    <col min="260" max="260" width="13.85546875" style="9" customWidth="1"/>
    <col min="261" max="261" width="12.42578125" style="9" customWidth="1"/>
    <col min="262" max="262" width="10.85546875" style="9" customWidth="1"/>
    <col min="263" max="263" width="14.7109375" style="9" customWidth="1"/>
    <col min="264" max="264" width="15.140625" style="9" customWidth="1"/>
    <col min="265" max="265" width="14" style="9" customWidth="1"/>
    <col min="266" max="266" width="14.28515625" style="9" customWidth="1"/>
    <col min="267" max="268" width="13" style="9" customWidth="1"/>
    <col min="269" max="269" width="14.42578125" style="9" customWidth="1"/>
    <col min="270" max="270" width="12.28515625" style="9" customWidth="1"/>
    <col min="271" max="271" width="11.42578125" style="9" customWidth="1"/>
    <col min="272" max="272" width="11" style="9" customWidth="1"/>
    <col min="273" max="273" width="10.7109375" style="9" customWidth="1"/>
    <col min="274" max="274" width="0" style="9" hidden="1" customWidth="1"/>
    <col min="275" max="506" width="9.140625" style="9"/>
    <col min="507" max="507" width="4.28515625" style="9" customWidth="1"/>
    <col min="508" max="508" width="28.85546875" style="9" customWidth="1"/>
    <col min="509" max="509" width="10.42578125" style="9" customWidth="1"/>
    <col min="510" max="510" width="10.140625" style="9" customWidth="1"/>
    <col min="511" max="511" width="8.42578125" style="9" customWidth="1"/>
    <col min="512" max="512" width="8.140625" style="9" customWidth="1"/>
    <col min="513" max="513" width="15.5703125" style="9" customWidth="1"/>
    <col min="514" max="514" width="13.140625" style="9" customWidth="1"/>
    <col min="515" max="515" width="16.140625" style="9" customWidth="1"/>
    <col min="516" max="516" width="13.85546875" style="9" customWidth="1"/>
    <col min="517" max="517" width="12.42578125" style="9" customWidth="1"/>
    <col min="518" max="518" width="10.85546875" style="9" customWidth="1"/>
    <col min="519" max="519" width="14.7109375" style="9" customWidth="1"/>
    <col min="520" max="520" width="15.140625" style="9" customWidth="1"/>
    <col min="521" max="521" width="14" style="9" customWidth="1"/>
    <col min="522" max="522" width="14.28515625" style="9" customWidth="1"/>
    <col min="523" max="524" width="13" style="9" customWidth="1"/>
    <col min="525" max="525" width="14.42578125" style="9" customWidth="1"/>
    <col min="526" max="526" width="12.28515625" style="9" customWidth="1"/>
    <col min="527" max="527" width="11.42578125" style="9" customWidth="1"/>
    <col min="528" max="528" width="11" style="9" customWidth="1"/>
    <col min="529" max="529" width="10.7109375" style="9" customWidth="1"/>
    <col min="530" max="530" width="0" style="9" hidden="1" customWidth="1"/>
    <col min="531" max="762" width="9.140625" style="9"/>
    <col min="763" max="763" width="4.28515625" style="9" customWidth="1"/>
    <col min="764" max="764" width="28.85546875" style="9" customWidth="1"/>
    <col min="765" max="765" width="10.42578125" style="9" customWidth="1"/>
    <col min="766" max="766" width="10.140625" style="9" customWidth="1"/>
    <col min="767" max="767" width="8.42578125" style="9" customWidth="1"/>
    <col min="768" max="768" width="8.140625" style="9" customWidth="1"/>
    <col min="769" max="769" width="15.5703125" style="9" customWidth="1"/>
    <col min="770" max="770" width="13.140625" style="9" customWidth="1"/>
    <col min="771" max="771" width="16.140625" style="9" customWidth="1"/>
    <col min="772" max="772" width="13.85546875" style="9" customWidth="1"/>
    <col min="773" max="773" width="12.42578125" style="9" customWidth="1"/>
    <col min="774" max="774" width="10.85546875" style="9" customWidth="1"/>
    <col min="775" max="775" width="14.7109375" style="9" customWidth="1"/>
    <col min="776" max="776" width="15.140625" style="9" customWidth="1"/>
    <col min="777" max="777" width="14" style="9" customWidth="1"/>
    <col min="778" max="778" width="14.28515625" style="9" customWidth="1"/>
    <col min="779" max="780" width="13" style="9" customWidth="1"/>
    <col min="781" max="781" width="14.42578125" style="9" customWidth="1"/>
    <col min="782" max="782" width="12.28515625" style="9" customWidth="1"/>
    <col min="783" max="783" width="11.42578125" style="9" customWidth="1"/>
    <col min="784" max="784" width="11" style="9" customWidth="1"/>
    <col min="785" max="785" width="10.7109375" style="9" customWidth="1"/>
    <col min="786" max="786" width="0" style="9" hidden="1" customWidth="1"/>
    <col min="787" max="1018" width="9.140625" style="9"/>
    <col min="1019" max="1019" width="4.28515625" style="9" customWidth="1"/>
    <col min="1020" max="1020" width="28.85546875" style="9" customWidth="1"/>
    <col min="1021" max="1021" width="10.42578125" style="9" customWidth="1"/>
    <col min="1022" max="1022" width="10.140625" style="9" customWidth="1"/>
    <col min="1023" max="1023" width="8.42578125" style="9" customWidth="1"/>
    <col min="1024" max="1024" width="8.140625" style="9" customWidth="1"/>
    <col min="1025" max="1025" width="15.5703125" style="9" customWidth="1"/>
    <col min="1026" max="1026" width="13.140625" style="9" customWidth="1"/>
    <col min="1027" max="1027" width="16.140625" style="9" customWidth="1"/>
    <col min="1028" max="1028" width="13.85546875" style="9" customWidth="1"/>
    <col min="1029" max="1029" width="12.42578125" style="9" customWidth="1"/>
    <col min="1030" max="1030" width="10.85546875" style="9" customWidth="1"/>
    <col min="1031" max="1031" width="14.7109375" style="9" customWidth="1"/>
    <col min="1032" max="1032" width="15.140625" style="9" customWidth="1"/>
    <col min="1033" max="1033" width="14" style="9" customWidth="1"/>
    <col min="1034" max="1034" width="14.28515625" style="9" customWidth="1"/>
    <col min="1035" max="1036" width="13" style="9" customWidth="1"/>
    <col min="1037" max="1037" width="14.42578125" style="9" customWidth="1"/>
    <col min="1038" max="1038" width="12.28515625" style="9" customWidth="1"/>
    <col min="1039" max="1039" width="11.42578125" style="9" customWidth="1"/>
    <col min="1040" max="1040" width="11" style="9" customWidth="1"/>
    <col min="1041" max="1041" width="10.7109375" style="9" customWidth="1"/>
    <col min="1042" max="1042" width="0" style="9" hidden="1" customWidth="1"/>
    <col min="1043" max="1274" width="9.140625" style="9"/>
    <col min="1275" max="1275" width="4.28515625" style="9" customWidth="1"/>
    <col min="1276" max="1276" width="28.85546875" style="9" customWidth="1"/>
    <col min="1277" max="1277" width="10.42578125" style="9" customWidth="1"/>
    <col min="1278" max="1278" width="10.140625" style="9" customWidth="1"/>
    <col min="1279" max="1279" width="8.42578125" style="9" customWidth="1"/>
    <col min="1280" max="1280" width="8.140625" style="9" customWidth="1"/>
    <col min="1281" max="1281" width="15.5703125" style="9" customWidth="1"/>
    <col min="1282" max="1282" width="13.140625" style="9" customWidth="1"/>
    <col min="1283" max="1283" width="16.140625" style="9" customWidth="1"/>
    <col min="1284" max="1284" width="13.85546875" style="9" customWidth="1"/>
    <col min="1285" max="1285" width="12.42578125" style="9" customWidth="1"/>
    <col min="1286" max="1286" width="10.85546875" style="9" customWidth="1"/>
    <col min="1287" max="1287" width="14.7109375" style="9" customWidth="1"/>
    <col min="1288" max="1288" width="15.140625" style="9" customWidth="1"/>
    <col min="1289" max="1289" width="14" style="9" customWidth="1"/>
    <col min="1290" max="1290" width="14.28515625" style="9" customWidth="1"/>
    <col min="1291" max="1292" width="13" style="9" customWidth="1"/>
    <col min="1293" max="1293" width="14.42578125" style="9" customWidth="1"/>
    <col min="1294" max="1294" width="12.28515625" style="9" customWidth="1"/>
    <col min="1295" max="1295" width="11.42578125" style="9" customWidth="1"/>
    <col min="1296" max="1296" width="11" style="9" customWidth="1"/>
    <col min="1297" max="1297" width="10.7109375" style="9" customWidth="1"/>
    <col min="1298" max="1298" width="0" style="9" hidden="1" customWidth="1"/>
    <col min="1299" max="1530" width="9.140625" style="9"/>
    <col min="1531" max="1531" width="4.28515625" style="9" customWidth="1"/>
    <col min="1532" max="1532" width="28.85546875" style="9" customWidth="1"/>
    <col min="1533" max="1533" width="10.42578125" style="9" customWidth="1"/>
    <col min="1534" max="1534" width="10.140625" style="9" customWidth="1"/>
    <col min="1535" max="1535" width="8.42578125" style="9" customWidth="1"/>
    <col min="1536" max="1536" width="8.140625" style="9" customWidth="1"/>
    <col min="1537" max="1537" width="15.5703125" style="9" customWidth="1"/>
    <col min="1538" max="1538" width="13.140625" style="9" customWidth="1"/>
    <col min="1539" max="1539" width="16.140625" style="9" customWidth="1"/>
    <col min="1540" max="1540" width="13.85546875" style="9" customWidth="1"/>
    <col min="1541" max="1541" width="12.42578125" style="9" customWidth="1"/>
    <col min="1542" max="1542" width="10.85546875" style="9" customWidth="1"/>
    <col min="1543" max="1543" width="14.7109375" style="9" customWidth="1"/>
    <col min="1544" max="1544" width="15.140625" style="9" customWidth="1"/>
    <col min="1545" max="1545" width="14" style="9" customWidth="1"/>
    <col min="1546" max="1546" width="14.28515625" style="9" customWidth="1"/>
    <col min="1547" max="1548" width="13" style="9" customWidth="1"/>
    <col min="1549" max="1549" width="14.42578125" style="9" customWidth="1"/>
    <col min="1550" max="1550" width="12.28515625" style="9" customWidth="1"/>
    <col min="1551" max="1551" width="11.42578125" style="9" customWidth="1"/>
    <col min="1552" max="1552" width="11" style="9" customWidth="1"/>
    <col min="1553" max="1553" width="10.7109375" style="9" customWidth="1"/>
    <col min="1554" max="1554" width="0" style="9" hidden="1" customWidth="1"/>
    <col min="1555" max="1786" width="9.140625" style="9"/>
    <col min="1787" max="1787" width="4.28515625" style="9" customWidth="1"/>
    <col min="1788" max="1788" width="28.85546875" style="9" customWidth="1"/>
    <col min="1789" max="1789" width="10.42578125" style="9" customWidth="1"/>
    <col min="1790" max="1790" width="10.140625" style="9" customWidth="1"/>
    <col min="1791" max="1791" width="8.42578125" style="9" customWidth="1"/>
    <col min="1792" max="1792" width="8.140625" style="9" customWidth="1"/>
    <col min="1793" max="1793" width="15.5703125" style="9" customWidth="1"/>
    <col min="1794" max="1794" width="13.140625" style="9" customWidth="1"/>
    <col min="1795" max="1795" width="16.140625" style="9" customWidth="1"/>
    <col min="1796" max="1796" width="13.85546875" style="9" customWidth="1"/>
    <col min="1797" max="1797" width="12.42578125" style="9" customWidth="1"/>
    <col min="1798" max="1798" width="10.85546875" style="9" customWidth="1"/>
    <col min="1799" max="1799" width="14.7109375" style="9" customWidth="1"/>
    <col min="1800" max="1800" width="15.140625" style="9" customWidth="1"/>
    <col min="1801" max="1801" width="14" style="9" customWidth="1"/>
    <col min="1802" max="1802" width="14.28515625" style="9" customWidth="1"/>
    <col min="1803" max="1804" width="13" style="9" customWidth="1"/>
    <col min="1805" max="1805" width="14.42578125" style="9" customWidth="1"/>
    <col min="1806" max="1806" width="12.28515625" style="9" customWidth="1"/>
    <col min="1807" max="1807" width="11.42578125" style="9" customWidth="1"/>
    <col min="1808" max="1808" width="11" style="9" customWidth="1"/>
    <col min="1809" max="1809" width="10.7109375" style="9" customWidth="1"/>
    <col min="1810" max="1810" width="0" style="9" hidden="1" customWidth="1"/>
    <col min="1811" max="2042" width="9.140625" style="9"/>
    <col min="2043" max="2043" width="4.28515625" style="9" customWidth="1"/>
    <col min="2044" max="2044" width="28.85546875" style="9" customWidth="1"/>
    <col min="2045" max="2045" width="10.42578125" style="9" customWidth="1"/>
    <col min="2046" max="2046" width="10.140625" style="9" customWidth="1"/>
    <col min="2047" max="2047" width="8.42578125" style="9" customWidth="1"/>
    <col min="2048" max="2048" width="8.140625" style="9" customWidth="1"/>
    <col min="2049" max="2049" width="15.5703125" style="9" customWidth="1"/>
    <col min="2050" max="2050" width="13.140625" style="9" customWidth="1"/>
    <col min="2051" max="2051" width="16.140625" style="9" customWidth="1"/>
    <col min="2052" max="2052" width="13.85546875" style="9" customWidth="1"/>
    <col min="2053" max="2053" width="12.42578125" style="9" customWidth="1"/>
    <col min="2054" max="2054" width="10.85546875" style="9" customWidth="1"/>
    <col min="2055" max="2055" width="14.7109375" style="9" customWidth="1"/>
    <col min="2056" max="2056" width="15.140625" style="9" customWidth="1"/>
    <col min="2057" max="2057" width="14" style="9" customWidth="1"/>
    <col min="2058" max="2058" width="14.28515625" style="9" customWidth="1"/>
    <col min="2059" max="2060" width="13" style="9" customWidth="1"/>
    <col min="2061" max="2061" width="14.42578125" style="9" customWidth="1"/>
    <col min="2062" max="2062" width="12.28515625" style="9" customWidth="1"/>
    <col min="2063" max="2063" width="11.42578125" style="9" customWidth="1"/>
    <col min="2064" max="2064" width="11" style="9" customWidth="1"/>
    <col min="2065" max="2065" width="10.7109375" style="9" customWidth="1"/>
    <col min="2066" max="2066" width="0" style="9" hidden="1" customWidth="1"/>
    <col min="2067" max="2298" width="9.140625" style="9"/>
    <col min="2299" max="2299" width="4.28515625" style="9" customWidth="1"/>
    <col min="2300" max="2300" width="28.85546875" style="9" customWidth="1"/>
    <col min="2301" max="2301" width="10.42578125" style="9" customWidth="1"/>
    <col min="2302" max="2302" width="10.140625" style="9" customWidth="1"/>
    <col min="2303" max="2303" width="8.42578125" style="9" customWidth="1"/>
    <col min="2304" max="2304" width="8.140625" style="9" customWidth="1"/>
    <col min="2305" max="2305" width="15.5703125" style="9" customWidth="1"/>
    <col min="2306" max="2306" width="13.140625" style="9" customWidth="1"/>
    <col min="2307" max="2307" width="16.140625" style="9" customWidth="1"/>
    <col min="2308" max="2308" width="13.85546875" style="9" customWidth="1"/>
    <col min="2309" max="2309" width="12.42578125" style="9" customWidth="1"/>
    <col min="2310" max="2310" width="10.85546875" style="9" customWidth="1"/>
    <col min="2311" max="2311" width="14.7109375" style="9" customWidth="1"/>
    <col min="2312" max="2312" width="15.140625" style="9" customWidth="1"/>
    <col min="2313" max="2313" width="14" style="9" customWidth="1"/>
    <col min="2314" max="2314" width="14.28515625" style="9" customWidth="1"/>
    <col min="2315" max="2316" width="13" style="9" customWidth="1"/>
    <col min="2317" max="2317" width="14.42578125" style="9" customWidth="1"/>
    <col min="2318" max="2318" width="12.28515625" style="9" customWidth="1"/>
    <col min="2319" max="2319" width="11.42578125" style="9" customWidth="1"/>
    <col min="2320" max="2320" width="11" style="9" customWidth="1"/>
    <col min="2321" max="2321" width="10.7109375" style="9" customWidth="1"/>
    <col min="2322" max="2322" width="0" style="9" hidden="1" customWidth="1"/>
    <col min="2323" max="2554" width="9.140625" style="9"/>
    <col min="2555" max="2555" width="4.28515625" style="9" customWidth="1"/>
    <col min="2556" max="2556" width="28.85546875" style="9" customWidth="1"/>
    <col min="2557" max="2557" width="10.42578125" style="9" customWidth="1"/>
    <col min="2558" max="2558" width="10.140625" style="9" customWidth="1"/>
    <col min="2559" max="2559" width="8.42578125" style="9" customWidth="1"/>
    <col min="2560" max="2560" width="8.140625" style="9" customWidth="1"/>
    <col min="2561" max="2561" width="15.5703125" style="9" customWidth="1"/>
    <col min="2562" max="2562" width="13.140625" style="9" customWidth="1"/>
    <col min="2563" max="2563" width="16.140625" style="9" customWidth="1"/>
    <col min="2564" max="2564" width="13.85546875" style="9" customWidth="1"/>
    <col min="2565" max="2565" width="12.42578125" style="9" customWidth="1"/>
    <col min="2566" max="2566" width="10.85546875" style="9" customWidth="1"/>
    <col min="2567" max="2567" width="14.7109375" style="9" customWidth="1"/>
    <col min="2568" max="2568" width="15.140625" style="9" customWidth="1"/>
    <col min="2569" max="2569" width="14" style="9" customWidth="1"/>
    <col min="2570" max="2570" width="14.28515625" style="9" customWidth="1"/>
    <col min="2571" max="2572" width="13" style="9" customWidth="1"/>
    <col min="2573" max="2573" width="14.42578125" style="9" customWidth="1"/>
    <col min="2574" max="2574" width="12.28515625" style="9" customWidth="1"/>
    <col min="2575" max="2575" width="11.42578125" style="9" customWidth="1"/>
    <col min="2576" max="2576" width="11" style="9" customWidth="1"/>
    <col min="2577" max="2577" width="10.7109375" style="9" customWidth="1"/>
    <col min="2578" max="2578" width="0" style="9" hidden="1" customWidth="1"/>
    <col min="2579" max="2810" width="9.140625" style="9"/>
    <col min="2811" max="2811" width="4.28515625" style="9" customWidth="1"/>
    <col min="2812" max="2812" width="28.85546875" style="9" customWidth="1"/>
    <col min="2813" max="2813" width="10.42578125" style="9" customWidth="1"/>
    <col min="2814" max="2814" width="10.140625" style="9" customWidth="1"/>
    <col min="2815" max="2815" width="8.42578125" style="9" customWidth="1"/>
    <col min="2816" max="2816" width="8.140625" style="9" customWidth="1"/>
    <col min="2817" max="2817" width="15.5703125" style="9" customWidth="1"/>
    <col min="2818" max="2818" width="13.140625" style="9" customWidth="1"/>
    <col min="2819" max="2819" width="16.140625" style="9" customWidth="1"/>
    <col min="2820" max="2820" width="13.85546875" style="9" customWidth="1"/>
    <col min="2821" max="2821" width="12.42578125" style="9" customWidth="1"/>
    <col min="2822" max="2822" width="10.85546875" style="9" customWidth="1"/>
    <col min="2823" max="2823" width="14.7109375" style="9" customWidth="1"/>
    <col min="2824" max="2824" width="15.140625" style="9" customWidth="1"/>
    <col min="2825" max="2825" width="14" style="9" customWidth="1"/>
    <col min="2826" max="2826" width="14.28515625" style="9" customWidth="1"/>
    <col min="2827" max="2828" width="13" style="9" customWidth="1"/>
    <col min="2829" max="2829" width="14.42578125" style="9" customWidth="1"/>
    <col min="2830" max="2830" width="12.28515625" style="9" customWidth="1"/>
    <col min="2831" max="2831" width="11.42578125" style="9" customWidth="1"/>
    <col min="2832" max="2832" width="11" style="9" customWidth="1"/>
    <col min="2833" max="2833" width="10.7109375" style="9" customWidth="1"/>
    <col min="2834" max="2834" width="0" style="9" hidden="1" customWidth="1"/>
    <col min="2835" max="3066" width="9.140625" style="9"/>
    <col min="3067" max="3067" width="4.28515625" style="9" customWidth="1"/>
    <col min="3068" max="3068" width="28.85546875" style="9" customWidth="1"/>
    <col min="3069" max="3069" width="10.42578125" style="9" customWidth="1"/>
    <col min="3070" max="3070" width="10.140625" style="9" customWidth="1"/>
    <col min="3071" max="3071" width="8.42578125" style="9" customWidth="1"/>
    <col min="3072" max="3072" width="8.140625" style="9" customWidth="1"/>
    <col min="3073" max="3073" width="15.5703125" style="9" customWidth="1"/>
    <col min="3074" max="3074" width="13.140625" style="9" customWidth="1"/>
    <col min="3075" max="3075" width="16.140625" style="9" customWidth="1"/>
    <col min="3076" max="3076" width="13.85546875" style="9" customWidth="1"/>
    <col min="3077" max="3077" width="12.42578125" style="9" customWidth="1"/>
    <col min="3078" max="3078" width="10.85546875" style="9" customWidth="1"/>
    <col min="3079" max="3079" width="14.7109375" style="9" customWidth="1"/>
    <col min="3080" max="3080" width="15.140625" style="9" customWidth="1"/>
    <col min="3081" max="3081" width="14" style="9" customWidth="1"/>
    <col min="3082" max="3082" width="14.28515625" style="9" customWidth="1"/>
    <col min="3083" max="3084" width="13" style="9" customWidth="1"/>
    <col min="3085" max="3085" width="14.42578125" style="9" customWidth="1"/>
    <col min="3086" max="3086" width="12.28515625" style="9" customWidth="1"/>
    <col min="3087" max="3087" width="11.42578125" style="9" customWidth="1"/>
    <col min="3088" max="3088" width="11" style="9" customWidth="1"/>
    <col min="3089" max="3089" width="10.7109375" style="9" customWidth="1"/>
    <col min="3090" max="3090" width="0" style="9" hidden="1" customWidth="1"/>
    <col min="3091" max="3322" width="9.140625" style="9"/>
    <col min="3323" max="3323" width="4.28515625" style="9" customWidth="1"/>
    <col min="3324" max="3324" width="28.85546875" style="9" customWidth="1"/>
    <col min="3325" max="3325" width="10.42578125" style="9" customWidth="1"/>
    <col min="3326" max="3326" width="10.140625" style="9" customWidth="1"/>
    <col min="3327" max="3327" width="8.42578125" style="9" customWidth="1"/>
    <col min="3328" max="3328" width="8.140625" style="9" customWidth="1"/>
    <col min="3329" max="3329" width="15.5703125" style="9" customWidth="1"/>
    <col min="3330" max="3330" width="13.140625" style="9" customWidth="1"/>
    <col min="3331" max="3331" width="16.140625" style="9" customWidth="1"/>
    <col min="3332" max="3332" width="13.85546875" style="9" customWidth="1"/>
    <col min="3333" max="3333" width="12.42578125" style="9" customWidth="1"/>
    <col min="3334" max="3334" width="10.85546875" style="9" customWidth="1"/>
    <col min="3335" max="3335" width="14.7109375" style="9" customWidth="1"/>
    <col min="3336" max="3336" width="15.140625" style="9" customWidth="1"/>
    <col min="3337" max="3337" width="14" style="9" customWidth="1"/>
    <col min="3338" max="3338" width="14.28515625" style="9" customWidth="1"/>
    <col min="3339" max="3340" width="13" style="9" customWidth="1"/>
    <col min="3341" max="3341" width="14.42578125" style="9" customWidth="1"/>
    <col min="3342" max="3342" width="12.28515625" style="9" customWidth="1"/>
    <col min="3343" max="3343" width="11.42578125" style="9" customWidth="1"/>
    <col min="3344" max="3344" width="11" style="9" customWidth="1"/>
    <col min="3345" max="3345" width="10.7109375" style="9" customWidth="1"/>
    <col min="3346" max="3346" width="0" style="9" hidden="1" customWidth="1"/>
    <col min="3347" max="3578" width="9.140625" style="9"/>
    <col min="3579" max="3579" width="4.28515625" style="9" customWidth="1"/>
    <col min="3580" max="3580" width="28.85546875" style="9" customWidth="1"/>
    <col min="3581" max="3581" width="10.42578125" style="9" customWidth="1"/>
    <col min="3582" max="3582" width="10.140625" style="9" customWidth="1"/>
    <col min="3583" max="3583" width="8.42578125" style="9" customWidth="1"/>
    <col min="3584" max="3584" width="8.140625" style="9" customWidth="1"/>
    <col min="3585" max="3585" width="15.5703125" style="9" customWidth="1"/>
    <col min="3586" max="3586" width="13.140625" style="9" customWidth="1"/>
    <col min="3587" max="3587" width="16.140625" style="9" customWidth="1"/>
    <col min="3588" max="3588" width="13.85546875" style="9" customWidth="1"/>
    <col min="3589" max="3589" width="12.42578125" style="9" customWidth="1"/>
    <col min="3590" max="3590" width="10.85546875" style="9" customWidth="1"/>
    <col min="3591" max="3591" width="14.7109375" style="9" customWidth="1"/>
    <col min="3592" max="3592" width="15.140625" style="9" customWidth="1"/>
    <col min="3593" max="3593" width="14" style="9" customWidth="1"/>
    <col min="3594" max="3594" width="14.28515625" style="9" customWidth="1"/>
    <col min="3595" max="3596" width="13" style="9" customWidth="1"/>
    <col min="3597" max="3597" width="14.42578125" style="9" customWidth="1"/>
    <col min="3598" max="3598" width="12.28515625" style="9" customWidth="1"/>
    <col min="3599" max="3599" width="11.42578125" style="9" customWidth="1"/>
    <col min="3600" max="3600" width="11" style="9" customWidth="1"/>
    <col min="3601" max="3601" width="10.7109375" style="9" customWidth="1"/>
    <col min="3602" max="3602" width="0" style="9" hidden="1" customWidth="1"/>
    <col min="3603" max="3834" width="9.140625" style="9"/>
    <col min="3835" max="3835" width="4.28515625" style="9" customWidth="1"/>
    <col min="3836" max="3836" width="28.85546875" style="9" customWidth="1"/>
    <col min="3837" max="3837" width="10.42578125" style="9" customWidth="1"/>
    <col min="3838" max="3838" width="10.140625" style="9" customWidth="1"/>
    <col min="3839" max="3839" width="8.42578125" style="9" customWidth="1"/>
    <col min="3840" max="3840" width="8.140625" style="9" customWidth="1"/>
    <col min="3841" max="3841" width="15.5703125" style="9" customWidth="1"/>
    <col min="3842" max="3842" width="13.140625" style="9" customWidth="1"/>
    <col min="3843" max="3843" width="16.140625" style="9" customWidth="1"/>
    <col min="3844" max="3844" width="13.85546875" style="9" customWidth="1"/>
    <col min="3845" max="3845" width="12.42578125" style="9" customWidth="1"/>
    <col min="3846" max="3846" width="10.85546875" style="9" customWidth="1"/>
    <col min="3847" max="3847" width="14.7109375" style="9" customWidth="1"/>
    <col min="3848" max="3848" width="15.140625" style="9" customWidth="1"/>
    <col min="3849" max="3849" width="14" style="9" customWidth="1"/>
    <col min="3850" max="3850" width="14.28515625" style="9" customWidth="1"/>
    <col min="3851" max="3852" width="13" style="9" customWidth="1"/>
    <col min="3853" max="3853" width="14.42578125" style="9" customWidth="1"/>
    <col min="3854" max="3854" width="12.28515625" style="9" customWidth="1"/>
    <col min="3855" max="3855" width="11.42578125" style="9" customWidth="1"/>
    <col min="3856" max="3856" width="11" style="9" customWidth="1"/>
    <col min="3857" max="3857" width="10.7109375" style="9" customWidth="1"/>
    <col min="3858" max="3858" width="0" style="9" hidden="1" customWidth="1"/>
    <col min="3859" max="4090" width="9.140625" style="9"/>
    <col min="4091" max="4091" width="4.28515625" style="9" customWidth="1"/>
    <col min="4092" max="4092" width="28.85546875" style="9" customWidth="1"/>
    <col min="4093" max="4093" width="10.42578125" style="9" customWidth="1"/>
    <col min="4094" max="4094" width="10.140625" style="9" customWidth="1"/>
    <col min="4095" max="4095" width="8.42578125" style="9" customWidth="1"/>
    <col min="4096" max="4096" width="8.140625" style="9" customWidth="1"/>
    <col min="4097" max="4097" width="15.5703125" style="9" customWidth="1"/>
    <col min="4098" max="4098" width="13.140625" style="9" customWidth="1"/>
    <col min="4099" max="4099" width="16.140625" style="9" customWidth="1"/>
    <col min="4100" max="4100" width="13.85546875" style="9" customWidth="1"/>
    <col min="4101" max="4101" width="12.42578125" style="9" customWidth="1"/>
    <col min="4102" max="4102" width="10.85546875" style="9" customWidth="1"/>
    <col min="4103" max="4103" width="14.7109375" style="9" customWidth="1"/>
    <col min="4104" max="4104" width="15.140625" style="9" customWidth="1"/>
    <col min="4105" max="4105" width="14" style="9" customWidth="1"/>
    <col min="4106" max="4106" width="14.28515625" style="9" customWidth="1"/>
    <col min="4107" max="4108" width="13" style="9" customWidth="1"/>
    <col min="4109" max="4109" width="14.42578125" style="9" customWidth="1"/>
    <col min="4110" max="4110" width="12.28515625" style="9" customWidth="1"/>
    <col min="4111" max="4111" width="11.42578125" style="9" customWidth="1"/>
    <col min="4112" max="4112" width="11" style="9" customWidth="1"/>
    <col min="4113" max="4113" width="10.7109375" style="9" customWidth="1"/>
    <col min="4114" max="4114" width="0" style="9" hidden="1" customWidth="1"/>
    <col min="4115" max="4346" width="9.140625" style="9"/>
    <col min="4347" max="4347" width="4.28515625" style="9" customWidth="1"/>
    <col min="4348" max="4348" width="28.85546875" style="9" customWidth="1"/>
    <col min="4349" max="4349" width="10.42578125" style="9" customWidth="1"/>
    <col min="4350" max="4350" width="10.140625" style="9" customWidth="1"/>
    <col min="4351" max="4351" width="8.42578125" style="9" customWidth="1"/>
    <col min="4352" max="4352" width="8.140625" style="9" customWidth="1"/>
    <col min="4353" max="4353" width="15.5703125" style="9" customWidth="1"/>
    <col min="4354" max="4354" width="13.140625" style="9" customWidth="1"/>
    <col min="4355" max="4355" width="16.140625" style="9" customWidth="1"/>
    <col min="4356" max="4356" width="13.85546875" style="9" customWidth="1"/>
    <col min="4357" max="4357" width="12.42578125" style="9" customWidth="1"/>
    <col min="4358" max="4358" width="10.85546875" style="9" customWidth="1"/>
    <col min="4359" max="4359" width="14.7109375" style="9" customWidth="1"/>
    <col min="4360" max="4360" width="15.140625" style="9" customWidth="1"/>
    <col min="4361" max="4361" width="14" style="9" customWidth="1"/>
    <col min="4362" max="4362" width="14.28515625" style="9" customWidth="1"/>
    <col min="4363" max="4364" width="13" style="9" customWidth="1"/>
    <col min="4365" max="4365" width="14.42578125" style="9" customWidth="1"/>
    <col min="4366" max="4366" width="12.28515625" style="9" customWidth="1"/>
    <col min="4367" max="4367" width="11.42578125" style="9" customWidth="1"/>
    <col min="4368" max="4368" width="11" style="9" customWidth="1"/>
    <col min="4369" max="4369" width="10.7109375" style="9" customWidth="1"/>
    <col min="4370" max="4370" width="0" style="9" hidden="1" customWidth="1"/>
    <col min="4371" max="4602" width="9.140625" style="9"/>
    <col min="4603" max="4603" width="4.28515625" style="9" customWidth="1"/>
    <col min="4604" max="4604" width="28.85546875" style="9" customWidth="1"/>
    <col min="4605" max="4605" width="10.42578125" style="9" customWidth="1"/>
    <col min="4606" max="4606" width="10.140625" style="9" customWidth="1"/>
    <col min="4607" max="4607" width="8.42578125" style="9" customWidth="1"/>
    <col min="4608" max="4608" width="8.140625" style="9" customWidth="1"/>
    <col min="4609" max="4609" width="15.5703125" style="9" customWidth="1"/>
    <col min="4610" max="4610" width="13.140625" style="9" customWidth="1"/>
    <col min="4611" max="4611" width="16.140625" style="9" customWidth="1"/>
    <col min="4612" max="4612" width="13.85546875" style="9" customWidth="1"/>
    <col min="4613" max="4613" width="12.42578125" style="9" customWidth="1"/>
    <col min="4614" max="4614" width="10.85546875" style="9" customWidth="1"/>
    <col min="4615" max="4615" width="14.7109375" style="9" customWidth="1"/>
    <col min="4616" max="4616" width="15.140625" style="9" customWidth="1"/>
    <col min="4617" max="4617" width="14" style="9" customWidth="1"/>
    <col min="4618" max="4618" width="14.28515625" style="9" customWidth="1"/>
    <col min="4619" max="4620" width="13" style="9" customWidth="1"/>
    <col min="4621" max="4621" width="14.42578125" style="9" customWidth="1"/>
    <col min="4622" max="4622" width="12.28515625" style="9" customWidth="1"/>
    <col min="4623" max="4623" width="11.42578125" style="9" customWidth="1"/>
    <col min="4624" max="4624" width="11" style="9" customWidth="1"/>
    <col min="4625" max="4625" width="10.7109375" style="9" customWidth="1"/>
    <col min="4626" max="4626" width="0" style="9" hidden="1" customWidth="1"/>
    <col min="4627" max="4858" width="9.140625" style="9"/>
    <col min="4859" max="4859" width="4.28515625" style="9" customWidth="1"/>
    <col min="4860" max="4860" width="28.85546875" style="9" customWidth="1"/>
    <col min="4861" max="4861" width="10.42578125" style="9" customWidth="1"/>
    <col min="4862" max="4862" width="10.140625" style="9" customWidth="1"/>
    <col min="4863" max="4863" width="8.42578125" style="9" customWidth="1"/>
    <col min="4864" max="4864" width="8.140625" style="9" customWidth="1"/>
    <col min="4865" max="4865" width="15.5703125" style="9" customWidth="1"/>
    <col min="4866" max="4866" width="13.140625" style="9" customWidth="1"/>
    <col min="4867" max="4867" width="16.140625" style="9" customWidth="1"/>
    <col min="4868" max="4868" width="13.85546875" style="9" customWidth="1"/>
    <col min="4869" max="4869" width="12.42578125" style="9" customWidth="1"/>
    <col min="4870" max="4870" width="10.85546875" style="9" customWidth="1"/>
    <col min="4871" max="4871" width="14.7109375" style="9" customWidth="1"/>
    <col min="4872" max="4872" width="15.140625" style="9" customWidth="1"/>
    <col min="4873" max="4873" width="14" style="9" customWidth="1"/>
    <col min="4874" max="4874" width="14.28515625" style="9" customWidth="1"/>
    <col min="4875" max="4876" width="13" style="9" customWidth="1"/>
    <col min="4877" max="4877" width="14.42578125" style="9" customWidth="1"/>
    <col min="4878" max="4878" width="12.28515625" style="9" customWidth="1"/>
    <col min="4879" max="4879" width="11.42578125" style="9" customWidth="1"/>
    <col min="4880" max="4880" width="11" style="9" customWidth="1"/>
    <col min="4881" max="4881" width="10.7109375" style="9" customWidth="1"/>
    <col min="4882" max="4882" width="0" style="9" hidden="1" customWidth="1"/>
    <col min="4883" max="5114" width="9.140625" style="9"/>
    <col min="5115" max="5115" width="4.28515625" style="9" customWidth="1"/>
    <col min="5116" max="5116" width="28.85546875" style="9" customWidth="1"/>
    <col min="5117" max="5117" width="10.42578125" style="9" customWidth="1"/>
    <col min="5118" max="5118" width="10.140625" style="9" customWidth="1"/>
    <col min="5119" max="5119" width="8.42578125" style="9" customWidth="1"/>
    <col min="5120" max="5120" width="8.140625" style="9" customWidth="1"/>
    <col min="5121" max="5121" width="15.5703125" style="9" customWidth="1"/>
    <col min="5122" max="5122" width="13.140625" style="9" customWidth="1"/>
    <col min="5123" max="5123" width="16.140625" style="9" customWidth="1"/>
    <col min="5124" max="5124" width="13.85546875" style="9" customWidth="1"/>
    <col min="5125" max="5125" width="12.42578125" style="9" customWidth="1"/>
    <col min="5126" max="5126" width="10.85546875" style="9" customWidth="1"/>
    <col min="5127" max="5127" width="14.7109375" style="9" customWidth="1"/>
    <col min="5128" max="5128" width="15.140625" style="9" customWidth="1"/>
    <col min="5129" max="5129" width="14" style="9" customWidth="1"/>
    <col min="5130" max="5130" width="14.28515625" style="9" customWidth="1"/>
    <col min="5131" max="5132" width="13" style="9" customWidth="1"/>
    <col min="5133" max="5133" width="14.42578125" style="9" customWidth="1"/>
    <col min="5134" max="5134" width="12.28515625" style="9" customWidth="1"/>
    <col min="5135" max="5135" width="11.42578125" style="9" customWidth="1"/>
    <col min="5136" max="5136" width="11" style="9" customWidth="1"/>
    <col min="5137" max="5137" width="10.7109375" style="9" customWidth="1"/>
    <col min="5138" max="5138" width="0" style="9" hidden="1" customWidth="1"/>
    <col min="5139" max="5370" width="9.140625" style="9"/>
    <col min="5371" max="5371" width="4.28515625" style="9" customWidth="1"/>
    <col min="5372" max="5372" width="28.85546875" style="9" customWidth="1"/>
    <col min="5373" max="5373" width="10.42578125" style="9" customWidth="1"/>
    <col min="5374" max="5374" width="10.140625" style="9" customWidth="1"/>
    <col min="5375" max="5375" width="8.42578125" style="9" customWidth="1"/>
    <col min="5376" max="5376" width="8.140625" style="9" customWidth="1"/>
    <col min="5377" max="5377" width="15.5703125" style="9" customWidth="1"/>
    <col min="5378" max="5378" width="13.140625" style="9" customWidth="1"/>
    <col min="5379" max="5379" width="16.140625" style="9" customWidth="1"/>
    <col min="5380" max="5380" width="13.85546875" style="9" customWidth="1"/>
    <col min="5381" max="5381" width="12.42578125" style="9" customWidth="1"/>
    <col min="5382" max="5382" width="10.85546875" style="9" customWidth="1"/>
    <col min="5383" max="5383" width="14.7109375" style="9" customWidth="1"/>
    <col min="5384" max="5384" width="15.140625" style="9" customWidth="1"/>
    <col min="5385" max="5385" width="14" style="9" customWidth="1"/>
    <col min="5386" max="5386" width="14.28515625" style="9" customWidth="1"/>
    <col min="5387" max="5388" width="13" style="9" customWidth="1"/>
    <col min="5389" max="5389" width="14.42578125" style="9" customWidth="1"/>
    <col min="5390" max="5390" width="12.28515625" style="9" customWidth="1"/>
    <col min="5391" max="5391" width="11.42578125" style="9" customWidth="1"/>
    <col min="5392" max="5392" width="11" style="9" customWidth="1"/>
    <col min="5393" max="5393" width="10.7109375" style="9" customWidth="1"/>
    <col min="5394" max="5394" width="0" style="9" hidden="1" customWidth="1"/>
    <col min="5395" max="5626" width="9.140625" style="9"/>
    <col min="5627" max="5627" width="4.28515625" style="9" customWidth="1"/>
    <col min="5628" max="5628" width="28.85546875" style="9" customWidth="1"/>
    <col min="5629" max="5629" width="10.42578125" style="9" customWidth="1"/>
    <col min="5630" max="5630" width="10.140625" style="9" customWidth="1"/>
    <col min="5631" max="5631" width="8.42578125" style="9" customWidth="1"/>
    <col min="5632" max="5632" width="8.140625" style="9" customWidth="1"/>
    <col min="5633" max="5633" width="15.5703125" style="9" customWidth="1"/>
    <col min="5634" max="5634" width="13.140625" style="9" customWidth="1"/>
    <col min="5635" max="5635" width="16.140625" style="9" customWidth="1"/>
    <col min="5636" max="5636" width="13.85546875" style="9" customWidth="1"/>
    <col min="5637" max="5637" width="12.42578125" style="9" customWidth="1"/>
    <col min="5638" max="5638" width="10.85546875" style="9" customWidth="1"/>
    <col min="5639" max="5639" width="14.7109375" style="9" customWidth="1"/>
    <col min="5640" max="5640" width="15.140625" style="9" customWidth="1"/>
    <col min="5641" max="5641" width="14" style="9" customWidth="1"/>
    <col min="5642" max="5642" width="14.28515625" style="9" customWidth="1"/>
    <col min="5643" max="5644" width="13" style="9" customWidth="1"/>
    <col min="5645" max="5645" width="14.42578125" style="9" customWidth="1"/>
    <col min="5646" max="5646" width="12.28515625" style="9" customWidth="1"/>
    <col min="5647" max="5647" width="11.42578125" style="9" customWidth="1"/>
    <col min="5648" max="5648" width="11" style="9" customWidth="1"/>
    <col min="5649" max="5649" width="10.7109375" style="9" customWidth="1"/>
    <col min="5650" max="5650" width="0" style="9" hidden="1" customWidth="1"/>
    <col min="5651" max="5882" width="9.140625" style="9"/>
    <col min="5883" max="5883" width="4.28515625" style="9" customWidth="1"/>
    <col min="5884" max="5884" width="28.85546875" style="9" customWidth="1"/>
    <col min="5885" max="5885" width="10.42578125" style="9" customWidth="1"/>
    <col min="5886" max="5886" width="10.140625" style="9" customWidth="1"/>
    <col min="5887" max="5887" width="8.42578125" style="9" customWidth="1"/>
    <col min="5888" max="5888" width="8.140625" style="9" customWidth="1"/>
    <col min="5889" max="5889" width="15.5703125" style="9" customWidth="1"/>
    <col min="5890" max="5890" width="13.140625" style="9" customWidth="1"/>
    <col min="5891" max="5891" width="16.140625" style="9" customWidth="1"/>
    <col min="5892" max="5892" width="13.85546875" style="9" customWidth="1"/>
    <col min="5893" max="5893" width="12.42578125" style="9" customWidth="1"/>
    <col min="5894" max="5894" width="10.85546875" style="9" customWidth="1"/>
    <col min="5895" max="5895" width="14.7109375" style="9" customWidth="1"/>
    <col min="5896" max="5896" width="15.140625" style="9" customWidth="1"/>
    <col min="5897" max="5897" width="14" style="9" customWidth="1"/>
    <col min="5898" max="5898" width="14.28515625" style="9" customWidth="1"/>
    <col min="5899" max="5900" width="13" style="9" customWidth="1"/>
    <col min="5901" max="5901" width="14.42578125" style="9" customWidth="1"/>
    <col min="5902" max="5902" width="12.28515625" style="9" customWidth="1"/>
    <col min="5903" max="5903" width="11.42578125" style="9" customWidth="1"/>
    <col min="5904" max="5904" width="11" style="9" customWidth="1"/>
    <col min="5905" max="5905" width="10.7109375" style="9" customWidth="1"/>
    <col min="5906" max="5906" width="0" style="9" hidden="1" customWidth="1"/>
    <col min="5907" max="6138" width="9.140625" style="9"/>
    <col min="6139" max="6139" width="4.28515625" style="9" customWidth="1"/>
    <col min="6140" max="6140" width="28.85546875" style="9" customWidth="1"/>
    <col min="6141" max="6141" width="10.42578125" style="9" customWidth="1"/>
    <col min="6142" max="6142" width="10.140625" style="9" customWidth="1"/>
    <col min="6143" max="6143" width="8.42578125" style="9" customWidth="1"/>
    <col min="6144" max="6144" width="8.140625" style="9" customWidth="1"/>
    <col min="6145" max="6145" width="15.5703125" style="9" customWidth="1"/>
    <col min="6146" max="6146" width="13.140625" style="9" customWidth="1"/>
    <col min="6147" max="6147" width="16.140625" style="9" customWidth="1"/>
    <col min="6148" max="6148" width="13.85546875" style="9" customWidth="1"/>
    <col min="6149" max="6149" width="12.42578125" style="9" customWidth="1"/>
    <col min="6150" max="6150" width="10.85546875" style="9" customWidth="1"/>
    <col min="6151" max="6151" width="14.7109375" style="9" customWidth="1"/>
    <col min="6152" max="6152" width="15.140625" style="9" customWidth="1"/>
    <col min="6153" max="6153" width="14" style="9" customWidth="1"/>
    <col min="6154" max="6154" width="14.28515625" style="9" customWidth="1"/>
    <col min="6155" max="6156" width="13" style="9" customWidth="1"/>
    <col min="6157" max="6157" width="14.42578125" style="9" customWidth="1"/>
    <col min="6158" max="6158" width="12.28515625" style="9" customWidth="1"/>
    <col min="6159" max="6159" width="11.42578125" style="9" customWidth="1"/>
    <col min="6160" max="6160" width="11" style="9" customWidth="1"/>
    <col min="6161" max="6161" width="10.7109375" style="9" customWidth="1"/>
    <col min="6162" max="6162" width="0" style="9" hidden="1" customWidth="1"/>
    <col min="6163" max="6394" width="9.140625" style="9"/>
    <col min="6395" max="6395" width="4.28515625" style="9" customWidth="1"/>
    <col min="6396" max="6396" width="28.85546875" style="9" customWidth="1"/>
    <col min="6397" max="6397" width="10.42578125" style="9" customWidth="1"/>
    <col min="6398" max="6398" width="10.140625" style="9" customWidth="1"/>
    <col min="6399" max="6399" width="8.42578125" style="9" customWidth="1"/>
    <col min="6400" max="6400" width="8.140625" style="9" customWidth="1"/>
    <col min="6401" max="6401" width="15.5703125" style="9" customWidth="1"/>
    <col min="6402" max="6402" width="13.140625" style="9" customWidth="1"/>
    <col min="6403" max="6403" width="16.140625" style="9" customWidth="1"/>
    <col min="6404" max="6404" width="13.85546875" style="9" customWidth="1"/>
    <col min="6405" max="6405" width="12.42578125" style="9" customWidth="1"/>
    <col min="6406" max="6406" width="10.85546875" style="9" customWidth="1"/>
    <col min="6407" max="6407" width="14.7109375" style="9" customWidth="1"/>
    <col min="6408" max="6408" width="15.140625" style="9" customWidth="1"/>
    <col min="6409" max="6409" width="14" style="9" customWidth="1"/>
    <col min="6410" max="6410" width="14.28515625" style="9" customWidth="1"/>
    <col min="6411" max="6412" width="13" style="9" customWidth="1"/>
    <col min="6413" max="6413" width="14.42578125" style="9" customWidth="1"/>
    <col min="6414" max="6414" width="12.28515625" style="9" customWidth="1"/>
    <col min="6415" max="6415" width="11.42578125" style="9" customWidth="1"/>
    <col min="6416" max="6416" width="11" style="9" customWidth="1"/>
    <col min="6417" max="6417" width="10.7109375" style="9" customWidth="1"/>
    <col min="6418" max="6418" width="0" style="9" hidden="1" customWidth="1"/>
    <col min="6419" max="6650" width="9.140625" style="9"/>
    <col min="6651" max="6651" width="4.28515625" style="9" customWidth="1"/>
    <col min="6652" max="6652" width="28.85546875" style="9" customWidth="1"/>
    <col min="6653" max="6653" width="10.42578125" style="9" customWidth="1"/>
    <col min="6654" max="6654" width="10.140625" style="9" customWidth="1"/>
    <col min="6655" max="6655" width="8.42578125" style="9" customWidth="1"/>
    <col min="6656" max="6656" width="8.140625" style="9" customWidth="1"/>
    <col min="6657" max="6657" width="15.5703125" style="9" customWidth="1"/>
    <col min="6658" max="6658" width="13.140625" style="9" customWidth="1"/>
    <col min="6659" max="6659" width="16.140625" style="9" customWidth="1"/>
    <col min="6660" max="6660" width="13.85546875" style="9" customWidth="1"/>
    <col min="6661" max="6661" width="12.42578125" style="9" customWidth="1"/>
    <col min="6662" max="6662" width="10.85546875" style="9" customWidth="1"/>
    <col min="6663" max="6663" width="14.7109375" style="9" customWidth="1"/>
    <col min="6664" max="6664" width="15.140625" style="9" customWidth="1"/>
    <col min="6665" max="6665" width="14" style="9" customWidth="1"/>
    <col min="6666" max="6666" width="14.28515625" style="9" customWidth="1"/>
    <col min="6667" max="6668" width="13" style="9" customWidth="1"/>
    <col min="6669" max="6669" width="14.42578125" style="9" customWidth="1"/>
    <col min="6670" max="6670" width="12.28515625" style="9" customWidth="1"/>
    <col min="6671" max="6671" width="11.42578125" style="9" customWidth="1"/>
    <col min="6672" max="6672" width="11" style="9" customWidth="1"/>
    <col min="6673" max="6673" width="10.7109375" style="9" customWidth="1"/>
    <col min="6674" max="6674" width="0" style="9" hidden="1" customWidth="1"/>
    <col min="6675" max="6906" width="9.140625" style="9"/>
    <col min="6907" max="6907" width="4.28515625" style="9" customWidth="1"/>
    <col min="6908" max="6908" width="28.85546875" style="9" customWidth="1"/>
    <col min="6909" max="6909" width="10.42578125" style="9" customWidth="1"/>
    <col min="6910" max="6910" width="10.140625" style="9" customWidth="1"/>
    <col min="6911" max="6911" width="8.42578125" style="9" customWidth="1"/>
    <col min="6912" max="6912" width="8.140625" style="9" customWidth="1"/>
    <col min="6913" max="6913" width="15.5703125" style="9" customWidth="1"/>
    <col min="6914" max="6914" width="13.140625" style="9" customWidth="1"/>
    <col min="6915" max="6915" width="16.140625" style="9" customWidth="1"/>
    <col min="6916" max="6916" width="13.85546875" style="9" customWidth="1"/>
    <col min="6917" max="6917" width="12.42578125" style="9" customWidth="1"/>
    <col min="6918" max="6918" width="10.85546875" style="9" customWidth="1"/>
    <col min="6919" max="6919" width="14.7109375" style="9" customWidth="1"/>
    <col min="6920" max="6920" width="15.140625" style="9" customWidth="1"/>
    <col min="6921" max="6921" width="14" style="9" customWidth="1"/>
    <col min="6922" max="6922" width="14.28515625" style="9" customWidth="1"/>
    <col min="6923" max="6924" width="13" style="9" customWidth="1"/>
    <col min="6925" max="6925" width="14.42578125" style="9" customWidth="1"/>
    <col min="6926" max="6926" width="12.28515625" style="9" customWidth="1"/>
    <col min="6927" max="6927" width="11.42578125" style="9" customWidth="1"/>
    <col min="6928" max="6928" width="11" style="9" customWidth="1"/>
    <col min="6929" max="6929" width="10.7109375" style="9" customWidth="1"/>
    <col min="6930" max="6930" width="0" style="9" hidden="1" customWidth="1"/>
    <col min="6931" max="7162" width="9.140625" style="9"/>
    <col min="7163" max="7163" width="4.28515625" style="9" customWidth="1"/>
    <col min="7164" max="7164" width="28.85546875" style="9" customWidth="1"/>
    <col min="7165" max="7165" width="10.42578125" style="9" customWidth="1"/>
    <col min="7166" max="7166" width="10.140625" style="9" customWidth="1"/>
    <col min="7167" max="7167" width="8.42578125" style="9" customWidth="1"/>
    <col min="7168" max="7168" width="8.140625" style="9" customWidth="1"/>
    <col min="7169" max="7169" width="15.5703125" style="9" customWidth="1"/>
    <col min="7170" max="7170" width="13.140625" style="9" customWidth="1"/>
    <col min="7171" max="7171" width="16.140625" style="9" customWidth="1"/>
    <col min="7172" max="7172" width="13.85546875" style="9" customWidth="1"/>
    <col min="7173" max="7173" width="12.42578125" style="9" customWidth="1"/>
    <col min="7174" max="7174" width="10.85546875" style="9" customWidth="1"/>
    <col min="7175" max="7175" width="14.7109375" style="9" customWidth="1"/>
    <col min="7176" max="7176" width="15.140625" style="9" customWidth="1"/>
    <col min="7177" max="7177" width="14" style="9" customWidth="1"/>
    <col min="7178" max="7178" width="14.28515625" style="9" customWidth="1"/>
    <col min="7179" max="7180" width="13" style="9" customWidth="1"/>
    <col min="7181" max="7181" width="14.42578125" style="9" customWidth="1"/>
    <col min="7182" max="7182" width="12.28515625" style="9" customWidth="1"/>
    <col min="7183" max="7183" width="11.42578125" style="9" customWidth="1"/>
    <col min="7184" max="7184" width="11" style="9" customWidth="1"/>
    <col min="7185" max="7185" width="10.7109375" style="9" customWidth="1"/>
    <col min="7186" max="7186" width="0" style="9" hidden="1" customWidth="1"/>
    <col min="7187" max="7418" width="9.140625" style="9"/>
    <col min="7419" max="7419" width="4.28515625" style="9" customWidth="1"/>
    <col min="7420" max="7420" width="28.85546875" style="9" customWidth="1"/>
    <col min="7421" max="7421" width="10.42578125" style="9" customWidth="1"/>
    <col min="7422" max="7422" width="10.140625" style="9" customWidth="1"/>
    <col min="7423" max="7423" width="8.42578125" style="9" customWidth="1"/>
    <col min="7424" max="7424" width="8.140625" style="9" customWidth="1"/>
    <col min="7425" max="7425" width="15.5703125" style="9" customWidth="1"/>
    <col min="7426" max="7426" width="13.140625" style="9" customWidth="1"/>
    <col min="7427" max="7427" width="16.140625" style="9" customWidth="1"/>
    <col min="7428" max="7428" width="13.85546875" style="9" customWidth="1"/>
    <col min="7429" max="7429" width="12.42578125" style="9" customWidth="1"/>
    <col min="7430" max="7430" width="10.85546875" style="9" customWidth="1"/>
    <col min="7431" max="7431" width="14.7109375" style="9" customWidth="1"/>
    <col min="7432" max="7432" width="15.140625" style="9" customWidth="1"/>
    <col min="7433" max="7433" width="14" style="9" customWidth="1"/>
    <col min="7434" max="7434" width="14.28515625" style="9" customWidth="1"/>
    <col min="7435" max="7436" width="13" style="9" customWidth="1"/>
    <col min="7437" max="7437" width="14.42578125" style="9" customWidth="1"/>
    <col min="7438" max="7438" width="12.28515625" style="9" customWidth="1"/>
    <col min="7439" max="7439" width="11.42578125" style="9" customWidth="1"/>
    <col min="7440" max="7440" width="11" style="9" customWidth="1"/>
    <col min="7441" max="7441" width="10.7109375" style="9" customWidth="1"/>
    <col min="7442" max="7442" width="0" style="9" hidden="1" customWidth="1"/>
    <col min="7443" max="7674" width="9.140625" style="9"/>
    <col min="7675" max="7675" width="4.28515625" style="9" customWidth="1"/>
    <col min="7676" max="7676" width="28.85546875" style="9" customWidth="1"/>
    <col min="7677" max="7677" width="10.42578125" style="9" customWidth="1"/>
    <col min="7678" max="7678" width="10.140625" style="9" customWidth="1"/>
    <col min="7679" max="7679" width="8.42578125" style="9" customWidth="1"/>
    <col min="7680" max="7680" width="8.140625" style="9" customWidth="1"/>
    <col min="7681" max="7681" width="15.5703125" style="9" customWidth="1"/>
    <col min="7682" max="7682" width="13.140625" style="9" customWidth="1"/>
    <col min="7683" max="7683" width="16.140625" style="9" customWidth="1"/>
    <col min="7684" max="7684" width="13.85546875" style="9" customWidth="1"/>
    <col min="7685" max="7685" width="12.42578125" style="9" customWidth="1"/>
    <col min="7686" max="7686" width="10.85546875" style="9" customWidth="1"/>
    <col min="7687" max="7687" width="14.7109375" style="9" customWidth="1"/>
    <col min="7688" max="7688" width="15.140625" style="9" customWidth="1"/>
    <col min="7689" max="7689" width="14" style="9" customWidth="1"/>
    <col min="7690" max="7690" width="14.28515625" style="9" customWidth="1"/>
    <col min="7691" max="7692" width="13" style="9" customWidth="1"/>
    <col min="7693" max="7693" width="14.42578125" style="9" customWidth="1"/>
    <col min="7694" max="7694" width="12.28515625" style="9" customWidth="1"/>
    <col min="7695" max="7695" width="11.42578125" style="9" customWidth="1"/>
    <col min="7696" max="7696" width="11" style="9" customWidth="1"/>
    <col min="7697" max="7697" width="10.7109375" style="9" customWidth="1"/>
    <col min="7698" max="7698" width="0" style="9" hidden="1" customWidth="1"/>
    <col min="7699" max="7930" width="9.140625" style="9"/>
    <col min="7931" max="7931" width="4.28515625" style="9" customWidth="1"/>
    <col min="7932" max="7932" width="28.85546875" style="9" customWidth="1"/>
    <col min="7933" max="7933" width="10.42578125" style="9" customWidth="1"/>
    <col min="7934" max="7934" width="10.140625" style="9" customWidth="1"/>
    <col min="7935" max="7935" width="8.42578125" style="9" customWidth="1"/>
    <col min="7936" max="7936" width="8.140625" style="9" customWidth="1"/>
    <col min="7937" max="7937" width="15.5703125" style="9" customWidth="1"/>
    <col min="7938" max="7938" width="13.140625" style="9" customWidth="1"/>
    <col min="7939" max="7939" width="16.140625" style="9" customWidth="1"/>
    <col min="7940" max="7940" width="13.85546875" style="9" customWidth="1"/>
    <col min="7941" max="7941" width="12.42578125" style="9" customWidth="1"/>
    <col min="7942" max="7942" width="10.85546875" style="9" customWidth="1"/>
    <col min="7943" max="7943" width="14.7109375" style="9" customWidth="1"/>
    <col min="7944" max="7944" width="15.140625" style="9" customWidth="1"/>
    <col min="7945" max="7945" width="14" style="9" customWidth="1"/>
    <col min="7946" max="7946" width="14.28515625" style="9" customWidth="1"/>
    <col min="7947" max="7948" width="13" style="9" customWidth="1"/>
    <col min="7949" max="7949" width="14.42578125" style="9" customWidth="1"/>
    <col min="7950" max="7950" width="12.28515625" style="9" customWidth="1"/>
    <col min="7951" max="7951" width="11.42578125" style="9" customWidth="1"/>
    <col min="7952" max="7952" width="11" style="9" customWidth="1"/>
    <col min="7953" max="7953" width="10.7109375" style="9" customWidth="1"/>
    <col min="7954" max="7954" width="0" style="9" hidden="1" customWidth="1"/>
    <col min="7955" max="8186" width="9.140625" style="9"/>
    <col min="8187" max="8187" width="4.28515625" style="9" customWidth="1"/>
    <col min="8188" max="8188" width="28.85546875" style="9" customWidth="1"/>
    <col min="8189" max="8189" width="10.42578125" style="9" customWidth="1"/>
    <col min="8190" max="8190" width="10.140625" style="9" customWidth="1"/>
    <col min="8191" max="8191" width="8.42578125" style="9" customWidth="1"/>
    <col min="8192" max="8192" width="8.140625" style="9" customWidth="1"/>
    <col min="8193" max="8193" width="15.5703125" style="9" customWidth="1"/>
    <col min="8194" max="8194" width="13.140625" style="9" customWidth="1"/>
    <col min="8195" max="8195" width="16.140625" style="9" customWidth="1"/>
    <col min="8196" max="8196" width="13.85546875" style="9" customWidth="1"/>
    <col min="8197" max="8197" width="12.42578125" style="9" customWidth="1"/>
    <col min="8198" max="8198" width="10.85546875" style="9" customWidth="1"/>
    <col min="8199" max="8199" width="14.7109375" style="9" customWidth="1"/>
    <col min="8200" max="8200" width="15.140625" style="9" customWidth="1"/>
    <col min="8201" max="8201" width="14" style="9" customWidth="1"/>
    <col min="8202" max="8202" width="14.28515625" style="9" customWidth="1"/>
    <col min="8203" max="8204" width="13" style="9" customWidth="1"/>
    <col min="8205" max="8205" width="14.42578125" style="9" customWidth="1"/>
    <col min="8206" max="8206" width="12.28515625" style="9" customWidth="1"/>
    <col min="8207" max="8207" width="11.42578125" style="9" customWidth="1"/>
    <col min="8208" max="8208" width="11" style="9" customWidth="1"/>
    <col min="8209" max="8209" width="10.7109375" style="9" customWidth="1"/>
    <col min="8210" max="8210" width="0" style="9" hidden="1" customWidth="1"/>
    <col min="8211" max="8442" width="9.140625" style="9"/>
    <col min="8443" max="8443" width="4.28515625" style="9" customWidth="1"/>
    <col min="8444" max="8444" width="28.85546875" style="9" customWidth="1"/>
    <col min="8445" max="8445" width="10.42578125" style="9" customWidth="1"/>
    <col min="8446" max="8446" width="10.140625" style="9" customWidth="1"/>
    <col min="8447" max="8447" width="8.42578125" style="9" customWidth="1"/>
    <col min="8448" max="8448" width="8.140625" style="9" customWidth="1"/>
    <col min="8449" max="8449" width="15.5703125" style="9" customWidth="1"/>
    <col min="8450" max="8450" width="13.140625" style="9" customWidth="1"/>
    <col min="8451" max="8451" width="16.140625" style="9" customWidth="1"/>
    <col min="8452" max="8452" width="13.85546875" style="9" customWidth="1"/>
    <col min="8453" max="8453" width="12.42578125" style="9" customWidth="1"/>
    <col min="8454" max="8454" width="10.85546875" style="9" customWidth="1"/>
    <col min="8455" max="8455" width="14.7109375" style="9" customWidth="1"/>
    <col min="8456" max="8456" width="15.140625" style="9" customWidth="1"/>
    <col min="8457" max="8457" width="14" style="9" customWidth="1"/>
    <col min="8458" max="8458" width="14.28515625" style="9" customWidth="1"/>
    <col min="8459" max="8460" width="13" style="9" customWidth="1"/>
    <col min="8461" max="8461" width="14.42578125" style="9" customWidth="1"/>
    <col min="8462" max="8462" width="12.28515625" style="9" customWidth="1"/>
    <col min="8463" max="8463" width="11.42578125" style="9" customWidth="1"/>
    <col min="8464" max="8464" width="11" style="9" customWidth="1"/>
    <col min="8465" max="8465" width="10.7109375" style="9" customWidth="1"/>
    <col min="8466" max="8466" width="0" style="9" hidden="1" customWidth="1"/>
    <col min="8467" max="8698" width="9.140625" style="9"/>
    <col min="8699" max="8699" width="4.28515625" style="9" customWidth="1"/>
    <col min="8700" max="8700" width="28.85546875" style="9" customWidth="1"/>
    <col min="8701" max="8701" width="10.42578125" style="9" customWidth="1"/>
    <col min="8702" max="8702" width="10.140625" style="9" customWidth="1"/>
    <col min="8703" max="8703" width="8.42578125" style="9" customWidth="1"/>
    <col min="8704" max="8704" width="8.140625" style="9" customWidth="1"/>
    <col min="8705" max="8705" width="15.5703125" style="9" customWidth="1"/>
    <col min="8706" max="8706" width="13.140625" style="9" customWidth="1"/>
    <col min="8707" max="8707" width="16.140625" style="9" customWidth="1"/>
    <col min="8708" max="8708" width="13.85546875" style="9" customWidth="1"/>
    <col min="8709" max="8709" width="12.42578125" style="9" customWidth="1"/>
    <col min="8710" max="8710" width="10.85546875" style="9" customWidth="1"/>
    <col min="8711" max="8711" width="14.7109375" style="9" customWidth="1"/>
    <col min="8712" max="8712" width="15.140625" style="9" customWidth="1"/>
    <col min="8713" max="8713" width="14" style="9" customWidth="1"/>
    <col min="8714" max="8714" width="14.28515625" style="9" customWidth="1"/>
    <col min="8715" max="8716" width="13" style="9" customWidth="1"/>
    <col min="8717" max="8717" width="14.42578125" style="9" customWidth="1"/>
    <col min="8718" max="8718" width="12.28515625" style="9" customWidth="1"/>
    <col min="8719" max="8719" width="11.42578125" style="9" customWidth="1"/>
    <col min="8720" max="8720" width="11" style="9" customWidth="1"/>
    <col min="8721" max="8721" width="10.7109375" style="9" customWidth="1"/>
    <col min="8722" max="8722" width="0" style="9" hidden="1" customWidth="1"/>
    <col min="8723" max="8954" width="9.140625" style="9"/>
    <col min="8955" max="8955" width="4.28515625" style="9" customWidth="1"/>
    <col min="8956" max="8956" width="28.85546875" style="9" customWidth="1"/>
    <col min="8957" max="8957" width="10.42578125" style="9" customWidth="1"/>
    <col min="8958" max="8958" width="10.140625" style="9" customWidth="1"/>
    <col min="8959" max="8959" width="8.42578125" style="9" customWidth="1"/>
    <col min="8960" max="8960" width="8.140625" style="9" customWidth="1"/>
    <col min="8961" max="8961" width="15.5703125" style="9" customWidth="1"/>
    <col min="8962" max="8962" width="13.140625" style="9" customWidth="1"/>
    <col min="8963" max="8963" width="16.140625" style="9" customWidth="1"/>
    <col min="8964" max="8964" width="13.85546875" style="9" customWidth="1"/>
    <col min="8965" max="8965" width="12.42578125" style="9" customWidth="1"/>
    <col min="8966" max="8966" width="10.85546875" style="9" customWidth="1"/>
    <col min="8967" max="8967" width="14.7109375" style="9" customWidth="1"/>
    <col min="8968" max="8968" width="15.140625" style="9" customWidth="1"/>
    <col min="8969" max="8969" width="14" style="9" customWidth="1"/>
    <col min="8970" max="8970" width="14.28515625" style="9" customWidth="1"/>
    <col min="8971" max="8972" width="13" style="9" customWidth="1"/>
    <col min="8973" max="8973" width="14.42578125" style="9" customWidth="1"/>
    <col min="8974" max="8974" width="12.28515625" style="9" customWidth="1"/>
    <col min="8975" max="8975" width="11.42578125" style="9" customWidth="1"/>
    <col min="8976" max="8976" width="11" style="9" customWidth="1"/>
    <col min="8977" max="8977" width="10.7109375" style="9" customWidth="1"/>
    <col min="8978" max="8978" width="0" style="9" hidden="1" customWidth="1"/>
    <col min="8979" max="9210" width="9.140625" style="9"/>
    <col min="9211" max="9211" width="4.28515625" style="9" customWidth="1"/>
    <col min="9212" max="9212" width="28.85546875" style="9" customWidth="1"/>
    <col min="9213" max="9213" width="10.42578125" style="9" customWidth="1"/>
    <col min="9214" max="9214" width="10.140625" style="9" customWidth="1"/>
    <col min="9215" max="9215" width="8.42578125" style="9" customWidth="1"/>
    <col min="9216" max="9216" width="8.140625" style="9" customWidth="1"/>
    <col min="9217" max="9217" width="15.5703125" style="9" customWidth="1"/>
    <col min="9218" max="9218" width="13.140625" style="9" customWidth="1"/>
    <col min="9219" max="9219" width="16.140625" style="9" customWidth="1"/>
    <col min="9220" max="9220" width="13.85546875" style="9" customWidth="1"/>
    <col min="9221" max="9221" width="12.42578125" style="9" customWidth="1"/>
    <col min="9222" max="9222" width="10.85546875" style="9" customWidth="1"/>
    <col min="9223" max="9223" width="14.7109375" style="9" customWidth="1"/>
    <col min="9224" max="9224" width="15.140625" style="9" customWidth="1"/>
    <col min="9225" max="9225" width="14" style="9" customWidth="1"/>
    <col min="9226" max="9226" width="14.28515625" style="9" customWidth="1"/>
    <col min="9227" max="9228" width="13" style="9" customWidth="1"/>
    <col min="9229" max="9229" width="14.42578125" style="9" customWidth="1"/>
    <col min="9230" max="9230" width="12.28515625" style="9" customWidth="1"/>
    <col min="9231" max="9231" width="11.42578125" style="9" customWidth="1"/>
    <col min="9232" max="9232" width="11" style="9" customWidth="1"/>
    <col min="9233" max="9233" width="10.7109375" style="9" customWidth="1"/>
    <col min="9234" max="9234" width="0" style="9" hidden="1" customWidth="1"/>
    <col min="9235" max="9466" width="9.140625" style="9"/>
    <col min="9467" max="9467" width="4.28515625" style="9" customWidth="1"/>
    <col min="9468" max="9468" width="28.85546875" style="9" customWidth="1"/>
    <col min="9469" max="9469" width="10.42578125" style="9" customWidth="1"/>
    <col min="9470" max="9470" width="10.140625" style="9" customWidth="1"/>
    <col min="9471" max="9471" width="8.42578125" style="9" customWidth="1"/>
    <col min="9472" max="9472" width="8.140625" style="9" customWidth="1"/>
    <col min="9473" max="9473" width="15.5703125" style="9" customWidth="1"/>
    <col min="9474" max="9474" width="13.140625" style="9" customWidth="1"/>
    <col min="9475" max="9475" width="16.140625" style="9" customWidth="1"/>
    <col min="9476" max="9476" width="13.85546875" style="9" customWidth="1"/>
    <col min="9477" max="9477" width="12.42578125" style="9" customWidth="1"/>
    <col min="9478" max="9478" width="10.85546875" style="9" customWidth="1"/>
    <col min="9479" max="9479" width="14.7109375" style="9" customWidth="1"/>
    <col min="9480" max="9480" width="15.140625" style="9" customWidth="1"/>
    <col min="9481" max="9481" width="14" style="9" customWidth="1"/>
    <col min="9482" max="9482" width="14.28515625" style="9" customWidth="1"/>
    <col min="9483" max="9484" width="13" style="9" customWidth="1"/>
    <col min="9485" max="9485" width="14.42578125" style="9" customWidth="1"/>
    <col min="9486" max="9486" width="12.28515625" style="9" customWidth="1"/>
    <col min="9487" max="9487" width="11.42578125" style="9" customWidth="1"/>
    <col min="9488" max="9488" width="11" style="9" customWidth="1"/>
    <col min="9489" max="9489" width="10.7109375" style="9" customWidth="1"/>
    <col min="9490" max="9490" width="0" style="9" hidden="1" customWidth="1"/>
    <col min="9491" max="9722" width="9.140625" style="9"/>
    <col min="9723" max="9723" width="4.28515625" style="9" customWidth="1"/>
    <col min="9724" max="9724" width="28.85546875" style="9" customWidth="1"/>
    <col min="9725" max="9725" width="10.42578125" style="9" customWidth="1"/>
    <col min="9726" max="9726" width="10.140625" style="9" customWidth="1"/>
    <col min="9727" max="9727" width="8.42578125" style="9" customWidth="1"/>
    <col min="9728" max="9728" width="8.140625" style="9" customWidth="1"/>
    <col min="9729" max="9729" width="15.5703125" style="9" customWidth="1"/>
    <col min="9730" max="9730" width="13.140625" style="9" customWidth="1"/>
    <col min="9731" max="9731" width="16.140625" style="9" customWidth="1"/>
    <col min="9732" max="9732" width="13.85546875" style="9" customWidth="1"/>
    <col min="9733" max="9733" width="12.42578125" style="9" customWidth="1"/>
    <col min="9734" max="9734" width="10.85546875" style="9" customWidth="1"/>
    <col min="9735" max="9735" width="14.7109375" style="9" customWidth="1"/>
    <col min="9736" max="9736" width="15.140625" style="9" customWidth="1"/>
    <col min="9737" max="9737" width="14" style="9" customWidth="1"/>
    <col min="9738" max="9738" width="14.28515625" style="9" customWidth="1"/>
    <col min="9739" max="9740" width="13" style="9" customWidth="1"/>
    <col min="9741" max="9741" width="14.42578125" style="9" customWidth="1"/>
    <col min="9742" max="9742" width="12.28515625" style="9" customWidth="1"/>
    <col min="9743" max="9743" width="11.42578125" style="9" customWidth="1"/>
    <col min="9744" max="9744" width="11" style="9" customWidth="1"/>
    <col min="9745" max="9745" width="10.7109375" style="9" customWidth="1"/>
    <col min="9746" max="9746" width="0" style="9" hidden="1" customWidth="1"/>
    <col min="9747" max="9978" width="9.140625" style="9"/>
    <col min="9979" max="9979" width="4.28515625" style="9" customWidth="1"/>
    <col min="9980" max="9980" width="28.85546875" style="9" customWidth="1"/>
    <col min="9981" max="9981" width="10.42578125" style="9" customWidth="1"/>
    <col min="9982" max="9982" width="10.140625" style="9" customWidth="1"/>
    <col min="9983" max="9983" width="8.42578125" style="9" customWidth="1"/>
    <col min="9984" max="9984" width="8.140625" style="9" customWidth="1"/>
    <col min="9985" max="9985" width="15.5703125" style="9" customWidth="1"/>
    <col min="9986" max="9986" width="13.140625" style="9" customWidth="1"/>
    <col min="9987" max="9987" width="16.140625" style="9" customWidth="1"/>
    <col min="9988" max="9988" width="13.85546875" style="9" customWidth="1"/>
    <col min="9989" max="9989" width="12.42578125" style="9" customWidth="1"/>
    <col min="9990" max="9990" width="10.85546875" style="9" customWidth="1"/>
    <col min="9991" max="9991" width="14.7109375" style="9" customWidth="1"/>
    <col min="9992" max="9992" width="15.140625" style="9" customWidth="1"/>
    <col min="9993" max="9993" width="14" style="9" customWidth="1"/>
    <col min="9994" max="9994" width="14.28515625" style="9" customWidth="1"/>
    <col min="9995" max="9996" width="13" style="9" customWidth="1"/>
    <col min="9997" max="9997" width="14.42578125" style="9" customWidth="1"/>
    <col min="9998" max="9998" width="12.28515625" style="9" customWidth="1"/>
    <col min="9999" max="9999" width="11.42578125" style="9" customWidth="1"/>
    <col min="10000" max="10000" width="11" style="9" customWidth="1"/>
    <col min="10001" max="10001" width="10.7109375" style="9" customWidth="1"/>
    <col min="10002" max="10002" width="0" style="9" hidden="1" customWidth="1"/>
    <col min="10003" max="10234" width="9.140625" style="9"/>
    <col min="10235" max="10235" width="4.28515625" style="9" customWidth="1"/>
    <col min="10236" max="10236" width="28.85546875" style="9" customWidth="1"/>
    <col min="10237" max="10237" width="10.42578125" style="9" customWidth="1"/>
    <col min="10238" max="10238" width="10.140625" style="9" customWidth="1"/>
    <col min="10239" max="10239" width="8.42578125" style="9" customWidth="1"/>
    <col min="10240" max="10240" width="8.140625" style="9" customWidth="1"/>
    <col min="10241" max="10241" width="15.5703125" style="9" customWidth="1"/>
    <col min="10242" max="10242" width="13.140625" style="9" customWidth="1"/>
    <col min="10243" max="10243" width="16.140625" style="9" customWidth="1"/>
    <col min="10244" max="10244" width="13.85546875" style="9" customWidth="1"/>
    <col min="10245" max="10245" width="12.42578125" style="9" customWidth="1"/>
    <col min="10246" max="10246" width="10.85546875" style="9" customWidth="1"/>
    <col min="10247" max="10247" width="14.7109375" style="9" customWidth="1"/>
    <col min="10248" max="10248" width="15.140625" style="9" customWidth="1"/>
    <col min="10249" max="10249" width="14" style="9" customWidth="1"/>
    <col min="10250" max="10250" width="14.28515625" style="9" customWidth="1"/>
    <col min="10251" max="10252" width="13" style="9" customWidth="1"/>
    <col min="10253" max="10253" width="14.42578125" style="9" customWidth="1"/>
    <col min="10254" max="10254" width="12.28515625" style="9" customWidth="1"/>
    <col min="10255" max="10255" width="11.42578125" style="9" customWidth="1"/>
    <col min="10256" max="10256" width="11" style="9" customWidth="1"/>
    <col min="10257" max="10257" width="10.7109375" style="9" customWidth="1"/>
    <col min="10258" max="10258" width="0" style="9" hidden="1" customWidth="1"/>
    <col min="10259" max="10490" width="9.140625" style="9"/>
    <col min="10491" max="10491" width="4.28515625" style="9" customWidth="1"/>
    <col min="10492" max="10492" width="28.85546875" style="9" customWidth="1"/>
    <col min="10493" max="10493" width="10.42578125" style="9" customWidth="1"/>
    <col min="10494" max="10494" width="10.140625" style="9" customWidth="1"/>
    <col min="10495" max="10495" width="8.42578125" style="9" customWidth="1"/>
    <col min="10496" max="10496" width="8.140625" style="9" customWidth="1"/>
    <col min="10497" max="10497" width="15.5703125" style="9" customWidth="1"/>
    <col min="10498" max="10498" width="13.140625" style="9" customWidth="1"/>
    <col min="10499" max="10499" width="16.140625" style="9" customWidth="1"/>
    <col min="10500" max="10500" width="13.85546875" style="9" customWidth="1"/>
    <col min="10501" max="10501" width="12.42578125" style="9" customWidth="1"/>
    <col min="10502" max="10502" width="10.85546875" style="9" customWidth="1"/>
    <col min="10503" max="10503" width="14.7109375" style="9" customWidth="1"/>
    <col min="10504" max="10504" width="15.140625" style="9" customWidth="1"/>
    <col min="10505" max="10505" width="14" style="9" customWidth="1"/>
    <col min="10506" max="10506" width="14.28515625" style="9" customWidth="1"/>
    <col min="10507" max="10508" width="13" style="9" customWidth="1"/>
    <col min="10509" max="10509" width="14.42578125" style="9" customWidth="1"/>
    <col min="10510" max="10510" width="12.28515625" style="9" customWidth="1"/>
    <col min="10511" max="10511" width="11.42578125" style="9" customWidth="1"/>
    <col min="10512" max="10512" width="11" style="9" customWidth="1"/>
    <col min="10513" max="10513" width="10.7109375" style="9" customWidth="1"/>
    <col min="10514" max="10514" width="0" style="9" hidden="1" customWidth="1"/>
    <col min="10515" max="10746" width="9.140625" style="9"/>
    <col min="10747" max="10747" width="4.28515625" style="9" customWidth="1"/>
    <col min="10748" max="10748" width="28.85546875" style="9" customWidth="1"/>
    <col min="10749" max="10749" width="10.42578125" style="9" customWidth="1"/>
    <col min="10750" max="10750" width="10.140625" style="9" customWidth="1"/>
    <col min="10751" max="10751" width="8.42578125" style="9" customWidth="1"/>
    <col min="10752" max="10752" width="8.140625" style="9" customWidth="1"/>
    <col min="10753" max="10753" width="15.5703125" style="9" customWidth="1"/>
    <col min="10754" max="10754" width="13.140625" style="9" customWidth="1"/>
    <col min="10755" max="10755" width="16.140625" style="9" customWidth="1"/>
    <col min="10756" max="10756" width="13.85546875" style="9" customWidth="1"/>
    <col min="10757" max="10757" width="12.42578125" style="9" customWidth="1"/>
    <col min="10758" max="10758" width="10.85546875" style="9" customWidth="1"/>
    <col min="10759" max="10759" width="14.7109375" style="9" customWidth="1"/>
    <col min="10760" max="10760" width="15.140625" style="9" customWidth="1"/>
    <col min="10761" max="10761" width="14" style="9" customWidth="1"/>
    <col min="10762" max="10762" width="14.28515625" style="9" customWidth="1"/>
    <col min="10763" max="10764" width="13" style="9" customWidth="1"/>
    <col min="10765" max="10765" width="14.42578125" style="9" customWidth="1"/>
    <col min="10766" max="10766" width="12.28515625" style="9" customWidth="1"/>
    <col min="10767" max="10767" width="11.42578125" style="9" customWidth="1"/>
    <col min="10768" max="10768" width="11" style="9" customWidth="1"/>
    <col min="10769" max="10769" width="10.7109375" style="9" customWidth="1"/>
    <col min="10770" max="10770" width="0" style="9" hidden="1" customWidth="1"/>
    <col min="10771" max="11002" width="9.140625" style="9"/>
    <col min="11003" max="11003" width="4.28515625" style="9" customWidth="1"/>
    <col min="11004" max="11004" width="28.85546875" style="9" customWidth="1"/>
    <col min="11005" max="11005" width="10.42578125" style="9" customWidth="1"/>
    <col min="11006" max="11006" width="10.140625" style="9" customWidth="1"/>
    <col min="11007" max="11007" width="8.42578125" style="9" customWidth="1"/>
    <col min="11008" max="11008" width="8.140625" style="9" customWidth="1"/>
    <col min="11009" max="11009" width="15.5703125" style="9" customWidth="1"/>
    <col min="11010" max="11010" width="13.140625" style="9" customWidth="1"/>
    <col min="11011" max="11011" width="16.140625" style="9" customWidth="1"/>
    <col min="11012" max="11012" width="13.85546875" style="9" customWidth="1"/>
    <col min="11013" max="11013" width="12.42578125" style="9" customWidth="1"/>
    <col min="11014" max="11014" width="10.85546875" style="9" customWidth="1"/>
    <col min="11015" max="11015" width="14.7109375" style="9" customWidth="1"/>
    <col min="11016" max="11016" width="15.140625" style="9" customWidth="1"/>
    <col min="11017" max="11017" width="14" style="9" customWidth="1"/>
    <col min="11018" max="11018" width="14.28515625" style="9" customWidth="1"/>
    <col min="11019" max="11020" width="13" style="9" customWidth="1"/>
    <col min="11021" max="11021" width="14.42578125" style="9" customWidth="1"/>
    <col min="11022" max="11022" width="12.28515625" style="9" customWidth="1"/>
    <col min="11023" max="11023" width="11.42578125" style="9" customWidth="1"/>
    <col min="11024" max="11024" width="11" style="9" customWidth="1"/>
    <col min="11025" max="11025" width="10.7109375" style="9" customWidth="1"/>
    <col min="11026" max="11026" width="0" style="9" hidden="1" customWidth="1"/>
    <col min="11027" max="11258" width="9.140625" style="9"/>
    <col min="11259" max="11259" width="4.28515625" style="9" customWidth="1"/>
    <col min="11260" max="11260" width="28.85546875" style="9" customWidth="1"/>
    <col min="11261" max="11261" width="10.42578125" style="9" customWidth="1"/>
    <col min="11262" max="11262" width="10.140625" style="9" customWidth="1"/>
    <col min="11263" max="11263" width="8.42578125" style="9" customWidth="1"/>
    <col min="11264" max="11264" width="8.140625" style="9" customWidth="1"/>
    <col min="11265" max="11265" width="15.5703125" style="9" customWidth="1"/>
    <col min="11266" max="11266" width="13.140625" style="9" customWidth="1"/>
    <col min="11267" max="11267" width="16.140625" style="9" customWidth="1"/>
    <col min="11268" max="11268" width="13.85546875" style="9" customWidth="1"/>
    <col min="11269" max="11269" width="12.42578125" style="9" customWidth="1"/>
    <col min="11270" max="11270" width="10.85546875" style="9" customWidth="1"/>
    <col min="11271" max="11271" width="14.7109375" style="9" customWidth="1"/>
    <col min="11272" max="11272" width="15.140625" style="9" customWidth="1"/>
    <col min="11273" max="11273" width="14" style="9" customWidth="1"/>
    <col min="11274" max="11274" width="14.28515625" style="9" customWidth="1"/>
    <col min="11275" max="11276" width="13" style="9" customWidth="1"/>
    <col min="11277" max="11277" width="14.42578125" style="9" customWidth="1"/>
    <col min="11278" max="11278" width="12.28515625" style="9" customWidth="1"/>
    <col min="11279" max="11279" width="11.42578125" style="9" customWidth="1"/>
    <col min="11280" max="11280" width="11" style="9" customWidth="1"/>
    <col min="11281" max="11281" width="10.7109375" style="9" customWidth="1"/>
    <col min="11282" max="11282" width="0" style="9" hidden="1" customWidth="1"/>
    <col min="11283" max="11514" width="9.140625" style="9"/>
    <col min="11515" max="11515" width="4.28515625" style="9" customWidth="1"/>
    <col min="11516" max="11516" width="28.85546875" style="9" customWidth="1"/>
    <col min="11517" max="11517" width="10.42578125" style="9" customWidth="1"/>
    <col min="11518" max="11518" width="10.140625" style="9" customWidth="1"/>
    <col min="11519" max="11519" width="8.42578125" style="9" customWidth="1"/>
    <col min="11520" max="11520" width="8.140625" style="9" customWidth="1"/>
    <col min="11521" max="11521" width="15.5703125" style="9" customWidth="1"/>
    <col min="11522" max="11522" width="13.140625" style="9" customWidth="1"/>
    <col min="11523" max="11523" width="16.140625" style="9" customWidth="1"/>
    <col min="11524" max="11524" width="13.85546875" style="9" customWidth="1"/>
    <col min="11525" max="11525" width="12.42578125" style="9" customWidth="1"/>
    <col min="11526" max="11526" width="10.85546875" style="9" customWidth="1"/>
    <col min="11527" max="11527" width="14.7109375" style="9" customWidth="1"/>
    <col min="11528" max="11528" width="15.140625" style="9" customWidth="1"/>
    <col min="11529" max="11529" width="14" style="9" customWidth="1"/>
    <col min="11530" max="11530" width="14.28515625" style="9" customWidth="1"/>
    <col min="11531" max="11532" width="13" style="9" customWidth="1"/>
    <col min="11533" max="11533" width="14.42578125" style="9" customWidth="1"/>
    <col min="11534" max="11534" width="12.28515625" style="9" customWidth="1"/>
    <col min="11535" max="11535" width="11.42578125" style="9" customWidth="1"/>
    <col min="11536" max="11536" width="11" style="9" customWidth="1"/>
    <col min="11537" max="11537" width="10.7109375" style="9" customWidth="1"/>
    <col min="11538" max="11538" width="0" style="9" hidden="1" customWidth="1"/>
    <col min="11539" max="11770" width="9.140625" style="9"/>
    <col min="11771" max="11771" width="4.28515625" style="9" customWidth="1"/>
    <col min="11772" max="11772" width="28.85546875" style="9" customWidth="1"/>
    <col min="11773" max="11773" width="10.42578125" style="9" customWidth="1"/>
    <col min="11774" max="11774" width="10.140625" style="9" customWidth="1"/>
    <col min="11775" max="11775" width="8.42578125" style="9" customWidth="1"/>
    <col min="11776" max="11776" width="8.140625" style="9" customWidth="1"/>
    <col min="11777" max="11777" width="15.5703125" style="9" customWidth="1"/>
    <col min="11778" max="11778" width="13.140625" style="9" customWidth="1"/>
    <col min="11779" max="11779" width="16.140625" style="9" customWidth="1"/>
    <col min="11780" max="11780" width="13.85546875" style="9" customWidth="1"/>
    <col min="11781" max="11781" width="12.42578125" style="9" customWidth="1"/>
    <col min="11782" max="11782" width="10.85546875" style="9" customWidth="1"/>
    <col min="11783" max="11783" width="14.7109375" style="9" customWidth="1"/>
    <col min="11784" max="11784" width="15.140625" style="9" customWidth="1"/>
    <col min="11785" max="11785" width="14" style="9" customWidth="1"/>
    <col min="11786" max="11786" width="14.28515625" style="9" customWidth="1"/>
    <col min="11787" max="11788" width="13" style="9" customWidth="1"/>
    <col min="11789" max="11789" width="14.42578125" style="9" customWidth="1"/>
    <col min="11790" max="11790" width="12.28515625" style="9" customWidth="1"/>
    <col min="11791" max="11791" width="11.42578125" style="9" customWidth="1"/>
    <col min="11792" max="11792" width="11" style="9" customWidth="1"/>
    <col min="11793" max="11793" width="10.7109375" style="9" customWidth="1"/>
    <col min="11794" max="11794" width="0" style="9" hidden="1" customWidth="1"/>
    <col min="11795" max="12026" width="9.140625" style="9"/>
    <col min="12027" max="12027" width="4.28515625" style="9" customWidth="1"/>
    <col min="12028" max="12028" width="28.85546875" style="9" customWidth="1"/>
    <col min="12029" max="12029" width="10.42578125" style="9" customWidth="1"/>
    <col min="12030" max="12030" width="10.140625" style="9" customWidth="1"/>
    <col min="12031" max="12031" width="8.42578125" style="9" customWidth="1"/>
    <col min="12032" max="12032" width="8.140625" style="9" customWidth="1"/>
    <col min="12033" max="12033" width="15.5703125" style="9" customWidth="1"/>
    <col min="12034" max="12034" width="13.140625" style="9" customWidth="1"/>
    <col min="12035" max="12035" width="16.140625" style="9" customWidth="1"/>
    <col min="12036" max="12036" width="13.85546875" style="9" customWidth="1"/>
    <col min="12037" max="12037" width="12.42578125" style="9" customWidth="1"/>
    <col min="12038" max="12038" width="10.85546875" style="9" customWidth="1"/>
    <col min="12039" max="12039" width="14.7109375" style="9" customWidth="1"/>
    <col min="12040" max="12040" width="15.140625" style="9" customWidth="1"/>
    <col min="12041" max="12041" width="14" style="9" customWidth="1"/>
    <col min="12042" max="12042" width="14.28515625" style="9" customWidth="1"/>
    <col min="12043" max="12044" width="13" style="9" customWidth="1"/>
    <col min="12045" max="12045" width="14.42578125" style="9" customWidth="1"/>
    <col min="12046" max="12046" width="12.28515625" style="9" customWidth="1"/>
    <col min="12047" max="12047" width="11.42578125" style="9" customWidth="1"/>
    <col min="12048" max="12048" width="11" style="9" customWidth="1"/>
    <col min="12049" max="12049" width="10.7109375" style="9" customWidth="1"/>
    <col min="12050" max="12050" width="0" style="9" hidden="1" customWidth="1"/>
    <col min="12051" max="12282" width="9.140625" style="9"/>
    <col min="12283" max="12283" width="4.28515625" style="9" customWidth="1"/>
    <col min="12284" max="12284" width="28.85546875" style="9" customWidth="1"/>
    <col min="12285" max="12285" width="10.42578125" style="9" customWidth="1"/>
    <col min="12286" max="12286" width="10.140625" style="9" customWidth="1"/>
    <col min="12287" max="12287" width="8.42578125" style="9" customWidth="1"/>
    <col min="12288" max="12288" width="8.140625" style="9" customWidth="1"/>
    <col min="12289" max="12289" width="15.5703125" style="9" customWidth="1"/>
    <col min="12290" max="12290" width="13.140625" style="9" customWidth="1"/>
    <col min="12291" max="12291" width="16.140625" style="9" customWidth="1"/>
    <col min="12292" max="12292" width="13.85546875" style="9" customWidth="1"/>
    <col min="12293" max="12293" width="12.42578125" style="9" customWidth="1"/>
    <col min="12294" max="12294" width="10.85546875" style="9" customWidth="1"/>
    <col min="12295" max="12295" width="14.7109375" style="9" customWidth="1"/>
    <col min="12296" max="12296" width="15.140625" style="9" customWidth="1"/>
    <col min="12297" max="12297" width="14" style="9" customWidth="1"/>
    <col min="12298" max="12298" width="14.28515625" style="9" customWidth="1"/>
    <col min="12299" max="12300" width="13" style="9" customWidth="1"/>
    <col min="12301" max="12301" width="14.42578125" style="9" customWidth="1"/>
    <col min="12302" max="12302" width="12.28515625" style="9" customWidth="1"/>
    <col min="12303" max="12303" width="11.42578125" style="9" customWidth="1"/>
    <col min="12304" max="12304" width="11" style="9" customWidth="1"/>
    <col min="12305" max="12305" width="10.7109375" style="9" customWidth="1"/>
    <col min="12306" max="12306" width="0" style="9" hidden="1" customWidth="1"/>
    <col min="12307" max="12538" width="9.140625" style="9"/>
    <col min="12539" max="12539" width="4.28515625" style="9" customWidth="1"/>
    <col min="12540" max="12540" width="28.85546875" style="9" customWidth="1"/>
    <col min="12541" max="12541" width="10.42578125" style="9" customWidth="1"/>
    <col min="12542" max="12542" width="10.140625" style="9" customWidth="1"/>
    <col min="12543" max="12543" width="8.42578125" style="9" customWidth="1"/>
    <col min="12544" max="12544" width="8.140625" style="9" customWidth="1"/>
    <col min="12545" max="12545" width="15.5703125" style="9" customWidth="1"/>
    <col min="12546" max="12546" width="13.140625" style="9" customWidth="1"/>
    <col min="12547" max="12547" width="16.140625" style="9" customWidth="1"/>
    <col min="12548" max="12548" width="13.85546875" style="9" customWidth="1"/>
    <col min="12549" max="12549" width="12.42578125" style="9" customWidth="1"/>
    <col min="12550" max="12550" width="10.85546875" style="9" customWidth="1"/>
    <col min="12551" max="12551" width="14.7109375" style="9" customWidth="1"/>
    <col min="12552" max="12552" width="15.140625" style="9" customWidth="1"/>
    <col min="12553" max="12553" width="14" style="9" customWidth="1"/>
    <col min="12554" max="12554" width="14.28515625" style="9" customWidth="1"/>
    <col min="12555" max="12556" width="13" style="9" customWidth="1"/>
    <col min="12557" max="12557" width="14.42578125" style="9" customWidth="1"/>
    <col min="12558" max="12558" width="12.28515625" style="9" customWidth="1"/>
    <col min="12559" max="12559" width="11.42578125" style="9" customWidth="1"/>
    <col min="12560" max="12560" width="11" style="9" customWidth="1"/>
    <col min="12561" max="12561" width="10.7109375" style="9" customWidth="1"/>
    <col min="12562" max="12562" width="0" style="9" hidden="1" customWidth="1"/>
    <col min="12563" max="12794" width="9.140625" style="9"/>
    <col min="12795" max="12795" width="4.28515625" style="9" customWidth="1"/>
    <col min="12796" max="12796" width="28.85546875" style="9" customWidth="1"/>
    <col min="12797" max="12797" width="10.42578125" style="9" customWidth="1"/>
    <col min="12798" max="12798" width="10.140625" style="9" customWidth="1"/>
    <col min="12799" max="12799" width="8.42578125" style="9" customWidth="1"/>
    <col min="12800" max="12800" width="8.140625" style="9" customWidth="1"/>
    <col min="12801" max="12801" width="15.5703125" style="9" customWidth="1"/>
    <col min="12802" max="12802" width="13.140625" style="9" customWidth="1"/>
    <col min="12803" max="12803" width="16.140625" style="9" customWidth="1"/>
    <col min="12804" max="12804" width="13.85546875" style="9" customWidth="1"/>
    <col min="12805" max="12805" width="12.42578125" style="9" customWidth="1"/>
    <col min="12806" max="12806" width="10.85546875" style="9" customWidth="1"/>
    <col min="12807" max="12807" width="14.7109375" style="9" customWidth="1"/>
    <col min="12808" max="12808" width="15.140625" style="9" customWidth="1"/>
    <col min="12809" max="12809" width="14" style="9" customWidth="1"/>
    <col min="12810" max="12810" width="14.28515625" style="9" customWidth="1"/>
    <col min="12811" max="12812" width="13" style="9" customWidth="1"/>
    <col min="12813" max="12813" width="14.42578125" style="9" customWidth="1"/>
    <col min="12814" max="12814" width="12.28515625" style="9" customWidth="1"/>
    <col min="12815" max="12815" width="11.42578125" style="9" customWidth="1"/>
    <col min="12816" max="12816" width="11" style="9" customWidth="1"/>
    <col min="12817" max="12817" width="10.7109375" style="9" customWidth="1"/>
    <col min="12818" max="12818" width="0" style="9" hidden="1" customWidth="1"/>
    <col min="12819" max="13050" width="9.140625" style="9"/>
    <col min="13051" max="13051" width="4.28515625" style="9" customWidth="1"/>
    <col min="13052" max="13052" width="28.85546875" style="9" customWidth="1"/>
    <col min="13053" max="13053" width="10.42578125" style="9" customWidth="1"/>
    <col min="13054" max="13054" width="10.140625" style="9" customWidth="1"/>
    <col min="13055" max="13055" width="8.42578125" style="9" customWidth="1"/>
    <col min="13056" max="13056" width="8.140625" style="9" customWidth="1"/>
    <col min="13057" max="13057" width="15.5703125" style="9" customWidth="1"/>
    <col min="13058" max="13058" width="13.140625" style="9" customWidth="1"/>
    <col min="13059" max="13059" width="16.140625" style="9" customWidth="1"/>
    <col min="13060" max="13060" width="13.85546875" style="9" customWidth="1"/>
    <col min="13061" max="13061" width="12.42578125" style="9" customWidth="1"/>
    <col min="13062" max="13062" width="10.85546875" style="9" customWidth="1"/>
    <col min="13063" max="13063" width="14.7109375" style="9" customWidth="1"/>
    <col min="13064" max="13064" width="15.140625" style="9" customWidth="1"/>
    <col min="13065" max="13065" width="14" style="9" customWidth="1"/>
    <col min="13066" max="13066" width="14.28515625" style="9" customWidth="1"/>
    <col min="13067" max="13068" width="13" style="9" customWidth="1"/>
    <col min="13069" max="13069" width="14.42578125" style="9" customWidth="1"/>
    <col min="13070" max="13070" width="12.28515625" style="9" customWidth="1"/>
    <col min="13071" max="13071" width="11.42578125" style="9" customWidth="1"/>
    <col min="13072" max="13072" width="11" style="9" customWidth="1"/>
    <col min="13073" max="13073" width="10.7109375" style="9" customWidth="1"/>
    <col min="13074" max="13074" width="0" style="9" hidden="1" customWidth="1"/>
    <col min="13075" max="13306" width="9.140625" style="9"/>
    <col min="13307" max="13307" width="4.28515625" style="9" customWidth="1"/>
    <col min="13308" max="13308" width="28.85546875" style="9" customWidth="1"/>
    <col min="13309" max="13309" width="10.42578125" style="9" customWidth="1"/>
    <col min="13310" max="13310" width="10.140625" style="9" customWidth="1"/>
    <col min="13311" max="13311" width="8.42578125" style="9" customWidth="1"/>
    <col min="13312" max="13312" width="8.140625" style="9" customWidth="1"/>
    <col min="13313" max="13313" width="15.5703125" style="9" customWidth="1"/>
    <col min="13314" max="13314" width="13.140625" style="9" customWidth="1"/>
    <col min="13315" max="13315" width="16.140625" style="9" customWidth="1"/>
    <col min="13316" max="13316" width="13.85546875" style="9" customWidth="1"/>
    <col min="13317" max="13317" width="12.42578125" style="9" customWidth="1"/>
    <col min="13318" max="13318" width="10.85546875" style="9" customWidth="1"/>
    <col min="13319" max="13319" width="14.7109375" style="9" customWidth="1"/>
    <col min="13320" max="13320" width="15.140625" style="9" customWidth="1"/>
    <col min="13321" max="13321" width="14" style="9" customWidth="1"/>
    <col min="13322" max="13322" width="14.28515625" style="9" customWidth="1"/>
    <col min="13323" max="13324" width="13" style="9" customWidth="1"/>
    <col min="13325" max="13325" width="14.42578125" style="9" customWidth="1"/>
    <col min="13326" max="13326" width="12.28515625" style="9" customWidth="1"/>
    <col min="13327" max="13327" width="11.42578125" style="9" customWidth="1"/>
    <col min="13328" max="13328" width="11" style="9" customWidth="1"/>
    <col min="13329" max="13329" width="10.7109375" style="9" customWidth="1"/>
    <col min="13330" max="13330" width="0" style="9" hidden="1" customWidth="1"/>
    <col min="13331" max="13562" width="9.140625" style="9"/>
    <col min="13563" max="13563" width="4.28515625" style="9" customWidth="1"/>
    <col min="13564" max="13564" width="28.85546875" style="9" customWidth="1"/>
    <col min="13565" max="13565" width="10.42578125" style="9" customWidth="1"/>
    <col min="13566" max="13566" width="10.140625" style="9" customWidth="1"/>
    <col min="13567" max="13567" width="8.42578125" style="9" customWidth="1"/>
    <col min="13568" max="13568" width="8.140625" style="9" customWidth="1"/>
    <col min="13569" max="13569" width="15.5703125" style="9" customWidth="1"/>
    <col min="13570" max="13570" width="13.140625" style="9" customWidth="1"/>
    <col min="13571" max="13571" width="16.140625" style="9" customWidth="1"/>
    <col min="13572" max="13572" width="13.85546875" style="9" customWidth="1"/>
    <col min="13573" max="13573" width="12.42578125" style="9" customWidth="1"/>
    <col min="13574" max="13574" width="10.85546875" style="9" customWidth="1"/>
    <col min="13575" max="13575" width="14.7109375" style="9" customWidth="1"/>
    <col min="13576" max="13576" width="15.140625" style="9" customWidth="1"/>
    <col min="13577" max="13577" width="14" style="9" customWidth="1"/>
    <col min="13578" max="13578" width="14.28515625" style="9" customWidth="1"/>
    <col min="13579" max="13580" width="13" style="9" customWidth="1"/>
    <col min="13581" max="13581" width="14.42578125" style="9" customWidth="1"/>
    <col min="13582" max="13582" width="12.28515625" style="9" customWidth="1"/>
    <col min="13583" max="13583" width="11.42578125" style="9" customWidth="1"/>
    <col min="13584" max="13584" width="11" style="9" customWidth="1"/>
    <col min="13585" max="13585" width="10.7109375" style="9" customWidth="1"/>
    <col min="13586" max="13586" width="0" style="9" hidden="1" customWidth="1"/>
    <col min="13587" max="13818" width="9.140625" style="9"/>
    <col min="13819" max="13819" width="4.28515625" style="9" customWidth="1"/>
    <col min="13820" max="13820" width="28.85546875" style="9" customWidth="1"/>
    <col min="13821" max="13821" width="10.42578125" style="9" customWidth="1"/>
    <col min="13822" max="13822" width="10.140625" style="9" customWidth="1"/>
    <col min="13823" max="13823" width="8.42578125" style="9" customWidth="1"/>
    <col min="13824" max="13824" width="8.140625" style="9" customWidth="1"/>
    <col min="13825" max="13825" width="15.5703125" style="9" customWidth="1"/>
    <col min="13826" max="13826" width="13.140625" style="9" customWidth="1"/>
    <col min="13827" max="13827" width="16.140625" style="9" customWidth="1"/>
    <col min="13828" max="13828" width="13.85546875" style="9" customWidth="1"/>
    <col min="13829" max="13829" width="12.42578125" style="9" customWidth="1"/>
    <col min="13830" max="13830" width="10.85546875" style="9" customWidth="1"/>
    <col min="13831" max="13831" width="14.7109375" style="9" customWidth="1"/>
    <col min="13832" max="13832" width="15.140625" style="9" customWidth="1"/>
    <col min="13833" max="13833" width="14" style="9" customWidth="1"/>
    <col min="13834" max="13834" width="14.28515625" style="9" customWidth="1"/>
    <col min="13835" max="13836" width="13" style="9" customWidth="1"/>
    <col min="13837" max="13837" width="14.42578125" style="9" customWidth="1"/>
    <col min="13838" max="13838" width="12.28515625" style="9" customWidth="1"/>
    <col min="13839" max="13839" width="11.42578125" style="9" customWidth="1"/>
    <col min="13840" max="13840" width="11" style="9" customWidth="1"/>
    <col min="13841" max="13841" width="10.7109375" style="9" customWidth="1"/>
    <col min="13842" max="13842" width="0" style="9" hidden="1" customWidth="1"/>
    <col min="13843" max="14074" width="9.140625" style="9"/>
    <col min="14075" max="14075" width="4.28515625" style="9" customWidth="1"/>
    <col min="14076" max="14076" width="28.85546875" style="9" customWidth="1"/>
    <col min="14077" max="14077" width="10.42578125" style="9" customWidth="1"/>
    <col min="14078" max="14078" width="10.140625" style="9" customWidth="1"/>
    <col min="14079" max="14079" width="8.42578125" style="9" customWidth="1"/>
    <col min="14080" max="14080" width="8.140625" style="9" customWidth="1"/>
    <col min="14081" max="14081" width="15.5703125" style="9" customWidth="1"/>
    <col min="14082" max="14082" width="13.140625" style="9" customWidth="1"/>
    <col min="14083" max="14083" width="16.140625" style="9" customWidth="1"/>
    <col min="14084" max="14084" width="13.85546875" style="9" customWidth="1"/>
    <col min="14085" max="14085" width="12.42578125" style="9" customWidth="1"/>
    <col min="14086" max="14086" width="10.85546875" style="9" customWidth="1"/>
    <col min="14087" max="14087" width="14.7109375" style="9" customWidth="1"/>
    <col min="14088" max="14088" width="15.140625" style="9" customWidth="1"/>
    <col min="14089" max="14089" width="14" style="9" customWidth="1"/>
    <col min="14090" max="14090" width="14.28515625" style="9" customWidth="1"/>
    <col min="14091" max="14092" width="13" style="9" customWidth="1"/>
    <col min="14093" max="14093" width="14.42578125" style="9" customWidth="1"/>
    <col min="14094" max="14094" width="12.28515625" style="9" customWidth="1"/>
    <col min="14095" max="14095" width="11.42578125" style="9" customWidth="1"/>
    <col min="14096" max="14096" width="11" style="9" customWidth="1"/>
    <col min="14097" max="14097" width="10.7109375" style="9" customWidth="1"/>
    <col min="14098" max="14098" width="0" style="9" hidden="1" customWidth="1"/>
    <col min="14099" max="14330" width="9.140625" style="9"/>
    <col min="14331" max="14331" width="4.28515625" style="9" customWidth="1"/>
    <col min="14332" max="14332" width="28.85546875" style="9" customWidth="1"/>
    <col min="14333" max="14333" width="10.42578125" style="9" customWidth="1"/>
    <col min="14334" max="14334" width="10.140625" style="9" customWidth="1"/>
    <col min="14335" max="14335" width="8.42578125" style="9" customWidth="1"/>
    <col min="14336" max="14336" width="8.140625" style="9" customWidth="1"/>
    <col min="14337" max="14337" width="15.5703125" style="9" customWidth="1"/>
    <col min="14338" max="14338" width="13.140625" style="9" customWidth="1"/>
    <col min="14339" max="14339" width="16.140625" style="9" customWidth="1"/>
    <col min="14340" max="14340" width="13.85546875" style="9" customWidth="1"/>
    <col min="14341" max="14341" width="12.42578125" style="9" customWidth="1"/>
    <col min="14342" max="14342" width="10.85546875" style="9" customWidth="1"/>
    <col min="14343" max="14343" width="14.7109375" style="9" customWidth="1"/>
    <col min="14344" max="14344" width="15.140625" style="9" customWidth="1"/>
    <col min="14345" max="14345" width="14" style="9" customWidth="1"/>
    <col min="14346" max="14346" width="14.28515625" style="9" customWidth="1"/>
    <col min="14347" max="14348" width="13" style="9" customWidth="1"/>
    <col min="14349" max="14349" width="14.42578125" style="9" customWidth="1"/>
    <col min="14350" max="14350" width="12.28515625" style="9" customWidth="1"/>
    <col min="14351" max="14351" width="11.42578125" style="9" customWidth="1"/>
    <col min="14352" max="14352" width="11" style="9" customWidth="1"/>
    <col min="14353" max="14353" width="10.7109375" style="9" customWidth="1"/>
    <col min="14354" max="14354" width="0" style="9" hidden="1" customWidth="1"/>
    <col min="14355" max="14586" width="9.140625" style="9"/>
    <col min="14587" max="14587" width="4.28515625" style="9" customWidth="1"/>
    <col min="14588" max="14588" width="28.85546875" style="9" customWidth="1"/>
    <col min="14589" max="14589" width="10.42578125" style="9" customWidth="1"/>
    <col min="14590" max="14590" width="10.140625" style="9" customWidth="1"/>
    <col min="14591" max="14591" width="8.42578125" style="9" customWidth="1"/>
    <col min="14592" max="14592" width="8.140625" style="9" customWidth="1"/>
    <col min="14593" max="14593" width="15.5703125" style="9" customWidth="1"/>
    <col min="14594" max="14594" width="13.140625" style="9" customWidth="1"/>
    <col min="14595" max="14595" width="16.140625" style="9" customWidth="1"/>
    <col min="14596" max="14596" width="13.85546875" style="9" customWidth="1"/>
    <col min="14597" max="14597" width="12.42578125" style="9" customWidth="1"/>
    <col min="14598" max="14598" width="10.85546875" style="9" customWidth="1"/>
    <col min="14599" max="14599" width="14.7109375" style="9" customWidth="1"/>
    <col min="14600" max="14600" width="15.140625" style="9" customWidth="1"/>
    <col min="14601" max="14601" width="14" style="9" customWidth="1"/>
    <col min="14602" max="14602" width="14.28515625" style="9" customWidth="1"/>
    <col min="14603" max="14604" width="13" style="9" customWidth="1"/>
    <col min="14605" max="14605" width="14.42578125" style="9" customWidth="1"/>
    <col min="14606" max="14606" width="12.28515625" style="9" customWidth="1"/>
    <col min="14607" max="14607" width="11.42578125" style="9" customWidth="1"/>
    <col min="14608" max="14608" width="11" style="9" customWidth="1"/>
    <col min="14609" max="14609" width="10.7109375" style="9" customWidth="1"/>
    <col min="14610" max="14610" width="0" style="9" hidden="1" customWidth="1"/>
    <col min="14611" max="14842" width="9.140625" style="9"/>
    <col min="14843" max="14843" width="4.28515625" style="9" customWidth="1"/>
    <col min="14844" max="14844" width="28.85546875" style="9" customWidth="1"/>
    <col min="14845" max="14845" width="10.42578125" style="9" customWidth="1"/>
    <col min="14846" max="14846" width="10.140625" style="9" customWidth="1"/>
    <col min="14847" max="14847" width="8.42578125" style="9" customWidth="1"/>
    <col min="14848" max="14848" width="8.140625" style="9" customWidth="1"/>
    <col min="14849" max="14849" width="15.5703125" style="9" customWidth="1"/>
    <col min="14850" max="14850" width="13.140625" style="9" customWidth="1"/>
    <col min="14851" max="14851" width="16.140625" style="9" customWidth="1"/>
    <col min="14852" max="14852" width="13.85546875" style="9" customWidth="1"/>
    <col min="14853" max="14853" width="12.42578125" style="9" customWidth="1"/>
    <col min="14854" max="14854" width="10.85546875" style="9" customWidth="1"/>
    <col min="14855" max="14855" width="14.7109375" style="9" customWidth="1"/>
    <col min="14856" max="14856" width="15.140625" style="9" customWidth="1"/>
    <col min="14857" max="14857" width="14" style="9" customWidth="1"/>
    <col min="14858" max="14858" width="14.28515625" style="9" customWidth="1"/>
    <col min="14859" max="14860" width="13" style="9" customWidth="1"/>
    <col min="14861" max="14861" width="14.42578125" style="9" customWidth="1"/>
    <col min="14862" max="14862" width="12.28515625" style="9" customWidth="1"/>
    <col min="14863" max="14863" width="11.42578125" style="9" customWidth="1"/>
    <col min="14864" max="14864" width="11" style="9" customWidth="1"/>
    <col min="14865" max="14865" width="10.7109375" style="9" customWidth="1"/>
    <col min="14866" max="14866" width="0" style="9" hidden="1" customWidth="1"/>
    <col min="14867" max="15098" width="9.140625" style="9"/>
    <col min="15099" max="15099" width="4.28515625" style="9" customWidth="1"/>
    <col min="15100" max="15100" width="28.85546875" style="9" customWidth="1"/>
    <col min="15101" max="15101" width="10.42578125" style="9" customWidth="1"/>
    <col min="15102" max="15102" width="10.140625" style="9" customWidth="1"/>
    <col min="15103" max="15103" width="8.42578125" style="9" customWidth="1"/>
    <col min="15104" max="15104" width="8.140625" style="9" customWidth="1"/>
    <col min="15105" max="15105" width="15.5703125" style="9" customWidth="1"/>
    <col min="15106" max="15106" width="13.140625" style="9" customWidth="1"/>
    <col min="15107" max="15107" width="16.140625" style="9" customWidth="1"/>
    <col min="15108" max="15108" width="13.85546875" style="9" customWidth="1"/>
    <col min="15109" max="15109" width="12.42578125" style="9" customWidth="1"/>
    <col min="15110" max="15110" width="10.85546875" style="9" customWidth="1"/>
    <col min="15111" max="15111" width="14.7109375" style="9" customWidth="1"/>
    <col min="15112" max="15112" width="15.140625" style="9" customWidth="1"/>
    <col min="15113" max="15113" width="14" style="9" customWidth="1"/>
    <col min="15114" max="15114" width="14.28515625" style="9" customWidth="1"/>
    <col min="15115" max="15116" width="13" style="9" customWidth="1"/>
    <col min="15117" max="15117" width="14.42578125" style="9" customWidth="1"/>
    <col min="15118" max="15118" width="12.28515625" style="9" customWidth="1"/>
    <col min="15119" max="15119" width="11.42578125" style="9" customWidth="1"/>
    <col min="15120" max="15120" width="11" style="9" customWidth="1"/>
    <col min="15121" max="15121" width="10.7109375" style="9" customWidth="1"/>
    <col min="15122" max="15122" width="0" style="9" hidden="1" customWidth="1"/>
    <col min="15123" max="15354" width="9.140625" style="9"/>
    <col min="15355" max="15355" width="4.28515625" style="9" customWidth="1"/>
    <col min="15356" max="15356" width="28.85546875" style="9" customWidth="1"/>
    <col min="15357" max="15357" width="10.42578125" style="9" customWidth="1"/>
    <col min="15358" max="15358" width="10.140625" style="9" customWidth="1"/>
    <col min="15359" max="15359" width="8.42578125" style="9" customWidth="1"/>
    <col min="15360" max="15360" width="8.140625" style="9" customWidth="1"/>
    <col min="15361" max="15361" width="15.5703125" style="9" customWidth="1"/>
    <col min="15362" max="15362" width="13.140625" style="9" customWidth="1"/>
    <col min="15363" max="15363" width="16.140625" style="9" customWidth="1"/>
    <col min="15364" max="15364" width="13.85546875" style="9" customWidth="1"/>
    <col min="15365" max="15365" width="12.42578125" style="9" customWidth="1"/>
    <col min="15366" max="15366" width="10.85546875" style="9" customWidth="1"/>
    <col min="15367" max="15367" width="14.7109375" style="9" customWidth="1"/>
    <col min="15368" max="15368" width="15.140625" style="9" customWidth="1"/>
    <col min="15369" max="15369" width="14" style="9" customWidth="1"/>
    <col min="15370" max="15370" width="14.28515625" style="9" customWidth="1"/>
    <col min="15371" max="15372" width="13" style="9" customWidth="1"/>
    <col min="15373" max="15373" width="14.42578125" style="9" customWidth="1"/>
    <col min="15374" max="15374" width="12.28515625" style="9" customWidth="1"/>
    <col min="15375" max="15375" width="11.42578125" style="9" customWidth="1"/>
    <col min="15376" max="15376" width="11" style="9" customWidth="1"/>
    <col min="15377" max="15377" width="10.7109375" style="9" customWidth="1"/>
    <col min="15378" max="15378" width="0" style="9" hidden="1" customWidth="1"/>
    <col min="15379" max="15610" width="9.140625" style="9"/>
    <col min="15611" max="15611" width="4.28515625" style="9" customWidth="1"/>
    <col min="15612" max="15612" width="28.85546875" style="9" customWidth="1"/>
    <col min="15613" max="15613" width="10.42578125" style="9" customWidth="1"/>
    <col min="15614" max="15614" width="10.140625" style="9" customWidth="1"/>
    <col min="15615" max="15615" width="8.42578125" style="9" customWidth="1"/>
    <col min="15616" max="15616" width="8.140625" style="9" customWidth="1"/>
    <col min="15617" max="15617" width="15.5703125" style="9" customWidth="1"/>
    <col min="15618" max="15618" width="13.140625" style="9" customWidth="1"/>
    <col min="15619" max="15619" width="16.140625" style="9" customWidth="1"/>
    <col min="15620" max="15620" width="13.85546875" style="9" customWidth="1"/>
    <col min="15621" max="15621" width="12.42578125" style="9" customWidth="1"/>
    <col min="15622" max="15622" width="10.85546875" style="9" customWidth="1"/>
    <col min="15623" max="15623" width="14.7109375" style="9" customWidth="1"/>
    <col min="15624" max="15624" width="15.140625" style="9" customWidth="1"/>
    <col min="15625" max="15625" width="14" style="9" customWidth="1"/>
    <col min="15626" max="15626" width="14.28515625" style="9" customWidth="1"/>
    <col min="15627" max="15628" width="13" style="9" customWidth="1"/>
    <col min="15629" max="15629" width="14.42578125" style="9" customWidth="1"/>
    <col min="15630" max="15630" width="12.28515625" style="9" customWidth="1"/>
    <col min="15631" max="15631" width="11.42578125" style="9" customWidth="1"/>
    <col min="15632" max="15632" width="11" style="9" customWidth="1"/>
    <col min="15633" max="15633" width="10.7109375" style="9" customWidth="1"/>
    <col min="15634" max="15634" width="0" style="9" hidden="1" customWidth="1"/>
    <col min="15635" max="15866" width="9.140625" style="9"/>
    <col min="15867" max="15867" width="4.28515625" style="9" customWidth="1"/>
    <col min="15868" max="15868" width="28.85546875" style="9" customWidth="1"/>
    <col min="15869" max="15869" width="10.42578125" style="9" customWidth="1"/>
    <col min="15870" max="15870" width="10.140625" style="9" customWidth="1"/>
    <col min="15871" max="15871" width="8.42578125" style="9" customWidth="1"/>
    <col min="15872" max="15872" width="8.140625" style="9" customWidth="1"/>
    <col min="15873" max="15873" width="15.5703125" style="9" customWidth="1"/>
    <col min="15874" max="15874" width="13.140625" style="9" customWidth="1"/>
    <col min="15875" max="15875" width="16.140625" style="9" customWidth="1"/>
    <col min="15876" max="15876" width="13.85546875" style="9" customWidth="1"/>
    <col min="15877" max="15877" width="12.42578125" style="9" customWidth="1"/>
    <col min="15878" max="15878" width="10.85546875" style="9" customWidth="1"/>
    <col min="15879" max="15879" width="14.7109375" style="9" customWidth="1"/>
    <col min="15880" max="15880" width="15.140625" style="9" customWidth="1"/>
    <col min="15881" max="15881" width="14" style="9" customWidth="1"/>
    <col min="15882" max="15882" width="14.28515625" style="9" customWidth="1"/>
    <col min="15883" max="15884" width="13" style="9" customWidth="1"/>
    <col min="15885" max="15885" width="14.42578125" style="9" customWidth="1"/>
    <col min="15886" max="15886" width="12.28515625" style="9" customWidth="1"/>
    <col min="15887" max="15887" width="11.42578125" style="9" customWidth="1"/>
    <col min="15888" max="15888" width="11" style="9" customWidth="1"/>
    <col min="15889" max="15889" width="10.7109375" style="9" customWidth="1"/>
    <col min="15890" max="15890" width="0" style="9" hidden="1" customWidth="1"/>
    <col min="15891" max="16122" width="9.140625" style="9"/>
    <col min="16123" max="16123" width="4.28515625" style="9" customWidth="1"/>
    <col min="16124" max="16124" width="28.85546875" style="9" customWidth="1"/>
    <col min="16125" max="16125" width="10.42578125" style="9" customWidth="1"/>
    <col min="16126" max="16126" width="10.140625" style="9" customWidth="1"/>
    <col min="16127" max="16127" width="8.42578125" style="9" customWidth="1"/>
    <col min="16128" max="16128" width="8.140625" style="9" customWidth="1"/>
    <col min="16129" max="16129" width="15.5703125" style="9" customWidth="1"/>
    <col min="16130" max="16130" width="13.140625" style="9" customWidth="1"/>
    <col min="16131" max="16131" width="16.140625" style="9" customWidth="1"/>
    <col min="16132" max="16132" width="13.85546875" style="9" customWidth="1"/>
    <col min="16133" max="16133" width="12.42578125" style="9" customWidth="1"/>
    <col min="16134" max="16134" width="10.85546875" style="9" customWidth="1"/>
    <col min="16135" max="16135" width="14.7109375" style="9" customWidth="1"/>
    <col min="16136" max="16136" width="15.140625" style="9" customWidth="1"/>
    <col min="16137" max="16137" width="14" style="9" customWidth="1"/>
    <col min="16138" max="16138" width="14.28515625" style="9" customWidth="1"/>
    <col min="16139" max="16140" width="13" style="9" customWidth="1"/>
    <col min="16141" max="16141" width="14.42578125" style="9" customWidth="1"/>
    <col min="16142" max="16142" width="12.28515625" style="9" customWidth="1"/>
    <col min="16143" max="16143" width="11.42578125" style="9" customWidth="1"/>
    <col min="16144" max="16144" width="11" style="9" customWidth="1"/>
    <col min="16145" max="16145" width="10.7109375" style="9" customWidth="1"/>
    <col min="16146" max="16146" width="0" style="9" hidden="1" customWidth="1"/>
    <col min="16147" max="16384" width="9.140625" style="9"/>
  </cols>
  <sheetData>
    <row r="1" spans="1:93">
      <c r="A1" s="6"/>
      <c r="B1" s="7" t="s">
        <v>88</v>
      </c>
      <c r="C1" s="59"/>
      <c r="D1" s="5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93">
      <c r="A2" s="346" t="s">
        <v>181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8"/>
    </row>
    <row r="3" spans="1:93">
      <c r="A3" s="6"/>
      <c r="B3" s="7"/>
      <c r="C3" s="59"/>
      <c r="D3" s="59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64" t="s">
        <v>1</v>
      </c>
      <c r="R3" s="364"/>
      <c r="S3" s="364"/>
    </row>
    <row r="4" spans="1:93" s="14" customFormat="1">
      <c r="A4" s="284"/>
      <c r="B4" s="349" t="s">
        <v>3</v>
      </c>
      <c r="C4" s="279"/>
      <c r="D4" s="349" t="s">
        <v>115</v>
      </c>
      <c r="E4" s="10" t="s">
        <v>116</v>
      </c>
      <c r="F4" s="365" t="s">
        <v>92</v>
      </c>
      <c r="G4" s="365"/>
      <c r="H4" s="365"/>
      <c r="I4" s="365"/>
      <c r="J4" s="146" t="s">
        <v>91</v>
      </c>
      <c r="K4" s="371" t="s">
        <v>92</v>
      </c>
      <c r="L4" s="365"/>
      <c r="M4" s="365"/>
      <c r="N4" s="365"/>
      <c r="O4" s="11" t="s">
        <v>94</v>
      </c>
      <c r="P4" s="365" t="s">
        <v>92</v>
      </c>
      <c r="Q4" s="365"/>
      <c r="R4" s="365"/>
      <c r="S4" s="365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</row>
    <row r="5" spans="1:93" s="14" customFormat="1" ht="51">
      <c r="A5" s="285"/>
      <c r="B5" s="350"/>
      <c r="C5" s="280" t="s">
        <v>82</v>
      </c>
      <c r="D5" s="350"/>
      <c r="E5" s="110" t="s">
        <v>167</v>
      </c>
      <c r="F5" s="15" t="s">
        <v>98</v>
      </c>
      <c r="G5" s="15" t="s">
        <v>99</v>
      </c>
      <c r="H5" s="15" t="s">
        <v>100</v>
      </c>
      <c r="I5" s="15" t="s">
        <v>101</v>
      </c>
      <c r="J5" s="110" t="s">
        <v>168</v>
      </c>
      <c r="K5" s="16" t="s">
        <v>98</v>
      </c>
      <c r="L5" s="15" t="s">
        <v>99</v>
      </c>
      <c r="M5" s="15" t="s">
        <v>100</v>
      </c>
      <c r="N5" s="15" t="s">
        <v>101</v>
      </c>
      <c r="O5" s="110" t="s">
        <v>169</v>
      </c>
      <c r="P5" s="15" t="s">
        <v>98</v>
      </c>
      <c r="Q5" s="15" t="s">
        <v>99</v>
      </c>
      <c r="R5" s="15" t="s">
        <v>100</v>
      </c>
      <c r="S5" s="15" t="s">
        <v>107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</row>
    <row r="6" spans="1:93">
      <c r="A6" s="390">
        <v>1</v>
      </c>
      <c r="B6" s="393" t="s">
        <v>28</v>
      </c>
      <c r="C6" s="220"/>
      <c r="D6" s="220"/>
      <c r="E6" s="98"/>
      <c r="F6" s="18"/>
      <c r="G6" s="18"/>
      <c r="H6" s="18"/>
      <c r="I6" s="18"/>
      <c r="J6" s="98"/>
      <c r="K6" s="18"/>
      <c r="L6" s="18"/>
      <c r="M6" s="18"/>
      <c r="N6" s="18"/>
      <c r="O6" s="98"/>
      <c r="P6" s="18"/>
      <c r="Q6" s="18"/>
      <c r="R6" s="18"/>
      <c r="S6" s="18"/>
    </row>
    <row r="7" spans="1:93">
      <c r="A7" s="391"/>
      <c r="B7" s="394"/>
      <c r="C7" s="220"/>
      <c r="D7" s="220"/>
      <c r="E7" s="98"/>
      <c r="F7" s="18"/>
      <c r="G7" s="18"/>
      <c r="H7" s="18"/>
      <c r="I7" s="18"/>
      <c r="J7" s="98"/>
      <c r="K7" s="18"/>
      <c r="L7" s="18"/>
      <c r="M7" s="18"/>
      <c r="N7" s="18"/>
      <c r="O7" s="98"/>
      <c r="P7" s="18"/>
      <c r="Q7" s="18"/>
      <c r="R7" s="18"/>
      <c r="S7" s="18"/>
    </row>
    <row r="8" spans="1:93">
      <c r="A8" s="391"/>
      <c r="B8" s="394"/>
      <c r="C8" s="220"/>
      <c r="D8" s="220"/>
      <c r="E8" s="98"/>
      <c r="F8" s="18"/>
      <c r="G8" s="18"/>
      <c r="H8" s="18"/>
      <c r="I8" s="18"/>
      <c r="J8" s="98"/>
      <c r="K8" s="18"/>
      <c r="L8" s="18"/>
      <c r="M8" s="18"/>
      <c r="N8" s="18"/>
      <c r="O8" s="98"/>
      <c r="P8" s="18"/>
      <c r="Q8" s="18"/>
      <c r="R8" s="18"/>
      <c r="S8" s="18"/>
    </row>
    <row r="9" spans="1:93">
      <c r="A9" s="391"/>
      <c r="B9" s="394"/>
      <c r="C9" s="220"/>
      <c r="D9" s="220"/>
      <c r="E9" s="98"/>
      <c r="F9" s="18"/>
      <c r="G9" s="18"/>
      <c r="H9" s="18"/>
      <c r="I9" s="18"/>
      <c r="J9" s="98"/>
      <c r="K9" s="18"/>
      <c r="L9" s="18"/>
      <c r="M9" s="18"/>
      <c r="N9" s="18"/>
      <c r="O9" s="98"/>
      <c r="P9" s="18"/>
      <c r="Q9" s="18"/>
      <c r="R9" s="18"/>
      <c r="S9" s="18"/>
    </row>
    <row r="10" spans="1:93">
      <c r="A10" s="392"/>
      <c r="B10" s="395"/>
      <c r="C10" s="220"/>
      <c r="D10" s="220"/>
      <c r="E10" s="98"/>
      <c r="F10" s="18"/>
      <c r="G10" s="18"/>
      <c r="H10" s="18"/>
      <c r="I10" s="18"/>
      <c r="J10" s="98"/>
      <c r="K10" s="18"/>
      <c r="L10" s="18"/>
      <c r="M10" s="18"/>
      <c r="N10" s="18"/>
      <c r="O10" s="98"/>
      <c r="P10" s="18"/>
      <c r="Q10" s="18"/>
      <c r="R10" s="18"/>
      <c r="S10" s="18"/>
    </row>
    <row r="11" spans="1:93" s="13" customFormat="1">
      <c r="A11" s="387" t="s">
        <v>117</v>
      </c>
      <c r="B11" s="388"/>
      <c r="C11" s="389"/>
      <c r="D11" s="239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</row>
    <row r="12" spans="1:93">
      <c r="A12" s="361">
        <f>+A6+1</f>
        <v>2</v>
      </c>
      <c r="B12" s="361" t="s">
        <v>30</v>
      </c>
      <c r="C12" s="220"/>
      <c r="D12" s="220"/>
      <c r="E12" s="98"/>
      <c r="F12" s="18"/>
      <c r="G12" s="18"/>
      <c r="H12" s="18"/>
      <c r="I12" s="18"/>
      <c r="J12" s="98"/>
      <c r="K12" s="18"/>
      <c r="L12" s="18"/>
      <c r="M12" s="18"/>
      <c r="N12" s="18"/>
      <c r="O12" s="98"/>
      <c r="P12" s="18"/>
      <c r="Q12" s="18"/>
      <c r="R12" s="18"/>
      <c r="S12" s="18"/>
    </row>
    <row r="13" spans="1:93">
      <c r="A13" s="362"/>
      <c r="B13" s="362"/>
      <c r="C13" s="220"/>
      <c r="D13" s="220"/>
      <c r="E13" s="98"/>
      <c r="F13" s="18"/>
      <c r="G13" s="18"/>
      <c r="H13" s="18"/>
      <c r="I13" s="18"/>
      <c r="J13" s="98"/>
      <c r="K13" s="18"/>
      <c r="L13" s="18"/>
      <c r="M13" s="18"/>
      <c r="N13" s="18"/>
      <c r="O13" s="98"/>
      <c r="P13" s="18"/>
      <c r="Q13" s="18"/>
      <c r="R13" s="18"/>
      <c r="S13" s="18"/>
    </row>
    <row r="14" spans="1:93">
      <c r="A14" s="362"/>
      <c r="B14" s="362"/>
      <c r="C14" s="220"/>
      <c r="D14" s="220"/>
      <c r="E14" s="98"/>
      <c r="F14" s="18"/>
      <c r="G14" s="18"/>
      <c r="H14" s="18"/>
      <c r="I14" s="18"/>
      <c r="J14" s="98"/>
      <c r="K14" s="18"/>
      <c r="L14" s="18"/>
      <c r="M14" s="18"/>
      <c r="N14" s="18"/>
      <c r="O14" s="98"/>
      <c r="P14" s="18"/>
      <c r="Q14" s="18"/>
      <c r="R14" s="18"/>
      <c r="S14" s="18"/>
    </row>
    <row r="15" spans="1:93">
      <c r="A15" s="362"/>
      <c r="B15" s="362"/>
      <c r="C15" s="220"/>
      <c r="D15" s="220"/>
      <c r="E15" s="98"/>
      <c r="F15" s="18"/>
      <c r="G15" s="18"/>
      <c r="H15" s="18"/>
      <c r="I15" s="18"/>
      <c r="J15" s="98"/>
      <c r="K15" s="18"/>
      <c r="L15" s="18"/>
      <c r="M15" s="18"/>
      <c r="N15" s="18"/>
      <c r="O15" s="98"/>
      <c r="P15" s="18"/>
      <c r="Q15" s="18"/>
      <c r="R15" s="18"/>
      <c r="S15" s="18"/>
    </row>
    <row r="16" spans="1:93">
      <c r="A16" s="363"/>
      <c r="B16" s="363"/>
      <c r="C16" s="220"/>
      <c r="D16" s="220"/>
      <c r="E16" s="98"/>
      <c r="F16" s="18"/>
      <c r="G16" s="18"/>
      <c r="H16" s="18"/>
      <c r="I16" s="18"/>
      <c r="J16" s="98"/>
      <c r="K16" s="18"/>
      <c r="L16" s="18"/>
      <c r="M16" s="18"/>
      <c r="N16" s="18"/>
      <c r="O16" s="98"/>
      <c r="P16" s="18"/>
      <c r="Q16" s="18"/>
      <c r="R16" s="18"/>
      <c r="S16" s="18"/>
    </row>
    <row r="17" spans="1:19" s="13" customFormat="1">
      <c r="A17" s="358" t="s">
        <v>118</v>
      </c>
      <c r="B17" s="359"/>
      <c r="C17" s="360"/>
      <c r="D17" s="239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</row>
    <row r="18" spans="1:19">
      <c r="A18" s="361">
        <f>+A12+1</f>
        <v>3</v>
      </c>
      <c r="B18" s="361" t="s">
        <v>32</v>
      </c>
      <c r="C18" s="220"/>
      <c r="D18" s="220"/>
      <c r="E18" s="98"/>
      <c r="F18" s="18"/>
      <c r="G18" s="18"/>
      <c r="H18" s="18"/>
      <c r="I18" s="18"/>
      <c r="J18" s="98"/>
      <c r="K18" s="18"/>
      <c r="L18" s="18"/>
      <c r="M18" s="18"/>
      <c r="N18" s="18"/>
      <c r="O18" s="98"/>
      <c r="P18" s="18"/>
      <c r="Q18" s="18"/>
      <c r="R18" s="18"/>
      <c r="S18" s="18"/>
    </row>
    <row r="19" spans="1:19">
      <c r="A19" s="362"/>
      <c r="B19" s="362"/>
      <c r="C19" s="220"/>
      <c r="D19" s="220"/>
      <c r="E19" s="98"/>
      <c r="F19" s="18"/>
      <c r="G19" s="18"/>
      <c r="H19" s="18"/>
      <c r="I19" s="18"/>
      <c r="J19" s="98"/>
      <c r="K19" s="18"/>
      <c r="L19" s="18"/>
      <c r="M19" s="18"/>
      <c r="N19" s="18"/>
      <c r="O19" s="98"/>
      <c r="P19" s="18"/>
      <c r="Q19" s="18"/>
      <c r="R19" s="18"/>
      <c r="S19" s="18"/>
    </row>
    <row r="20" spans="1:19">
      <c r="A20" s="362"/>
      <c r="B20" s="362"/>
      <c r="C20" s="220"/>
      <c r="D20" s="220"/>
      <c r="E20" s="98"/>
      <c r="F20" s="18"/>
      <c r="G20" s="18"/>
      <c r="H20" s="18"/>
      <c r="I20" s="18"/>
      <c r="J20" s="98"/>
      <c r="K20" s="18"/>
      <c r="L20" s="18"/>
      <c r="M20" s="18"/>
      <c r="N20" s="18"/>
      <c r="O20" s="98"/>
      <c r="P20" s="18"/>
      <c r="Q20" s="18"/>
      <c r="R20" s="18"/>
      <c r="S20" s="18"/>
    </row>
    <row r="21" spans="1:19">
      <c r="A21" s="362"/>
      <c r="B21" s="362"/>
      <c r="C21" s="220"/>
      <c r="D21" s="220"/>
      <c r="E21" s="98"/>
      <c r="F21" s="18"/>
      <c r="G21" s="18"/>
      <c r="H21" s="18"/>
      <c r="I21" s="18"/>
      <c r="J21" s="98"/>
      <c r="K21" s="18"/>
      <c r="L21" s="18"/>
      <c r="M21" s="18"/>
      <c r="N21" s="18"/>
      <c r="O21" s="98"/>
      <c r="P21" s="18"/>
      <c r="Q21" s="18"/>
      <c r="R21" s="18"/>
      <c r="S21" s="18"/>
    </row>
    <row r="22" spans="1:19">
      <c r="A22" s="363"/>
      <c r="B22" s="363"/>
      <c r="C22" s="220"/>
      <c r="D22" s="220"/>
      <c r="E22" s="98"/>
      <c r="F22" s="18"/>
      <c r="G22" s="18"/>
      <c r="H22" s="18"/>
      <c r="I22" s="18"/>
      <c r="J22" s="98"/>
      <c r="K22" s="18"/>
      <c r="L22" s="18"/>
      <c r="M22" s="18"/>
      <c r="N22" s="18"/>
      <c r="O22" s="98"/>
      <c r="P22" s="18"/>
      <c r="Q22" s="18"/>
      <c r="R22" s="18"/>
      <c r="S22" s="18"/>
    </row>
    <row r="23" spans="1:19" s="13" customFormat="1">
      <c r="A23" s="358" t="s">
        <v>119</v>
      </c>
      <c r="B23" s="359"/>
      <c r="C23" s="360"/>
      <c r="D23" s="239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</row>
    <row r="24" spans="1:19">
      <c r="A24" s="361">
        <f>+A18+1</f>
        <v>4</v>
      </c>
      <c r="B24" s="361" t="s">
        <v>33</v>
      </c>
      <c r="C24" s="220"/>
      <c r="D24" s="220"/>
      <c r="E24" s="98"/>
      <c r="F24" s="18"/>
      <c r="G24" s="18"/>
      <c r="H24" s="18"/>
      <c r="I24" s="18"/>
      <c r="J24" s="98"/>
      <c r="K24" s="18"/>
      <c r="L24" s="18"/>
      <c r="M24" s="18"/>
      <c r="N24" s="18"/>
      <c r="O24" s="98"/>
      <c r="P24" s="18"/>
      <c r="Q24" s="18"/>
      <c r="R24" s="18"/>
      <c r="S24" s="18"/>
    </row>
    <row r="25" spans="1:19">
      <c r="A25" s="362"/>
      <c r="B25" s="362"/>
      <c r="C25" s="220"/>
      <c r="D25" s="220"/>
      <c r="E25" s="98"/>
      <c r="F25" s="18"/>
      <c r="G25" s="18"/>
      <c r="H25" s="18"/>
      <c r="I25" s="18"/>
      <c r="J25" s="98"/>
      <c r="K25" s="18"/>
      <c r="L25" s="18"/>
      <c r="M25" s="18"/>
      <c r="N25" s="18"/>
      <c r="O25" s="98"/>
      <c r="P25" s="18"/>
      <c r="Q25" s="18"/>
      <c r="R25" s="18"/>
      <c r="S25" s="18"/>
    </row>
    <row r="26" spans="1:19">
      <c r="A26" s="362"/>
      <c r="B26" s="362"/>
      <c r="C26" s="220"/>
      <c r="D26" s="220"/>
      <c r="E26" s="98"/>
      <c r="F26" s="18"/>
      <c r="G26" s="18"/>
      <c r="H26" s="18"/>
      <c r="I26" s="18"/>
      <c r="J26" s="98"/>
      <c r="K26" s="18"/>
      <c r="L26" s="18"/>
      <c r="M26" s="18"/>
      <c r="N26" s="18"/>
      <c r="O26" s="98"/>
      <c r="P26" s="18"/>
      <c r="Q26" s="18"/>
      <c r="R26" s="18"/>
      <c r="S26" s="18"/>
    </row>
    <row r="27" spans="1:19">
      <c r="A27" s="362"/>
      <c r="B27" s="362"/>
      <c r="C27" s="220"/>
      <c r="D27" s="220"/>
      <c r="E27" s="98"/>
      <c r="F27" s="18"/>
      <c r="G27" s="18"/>
      <c r="H27" s="18"/>
      <c r="I27" s="18"/>
      <c r="J27" s="98"/>
      <c r="K27" s="18"/>
      <c r="L27" s="18"/>
      <c r="M27" s="18"/>
      <c r="N27" s="18"/>
      <c r="O27" s="98"/>
      <c r="P27" s="18"/>
      <c r="Q27" s="18"/>
      <c r="R27" s="18"/>
      <c r="S27" s="18"/>
    </row>
    <row r="28" spans="1:19">
      <c r="A28" s="363"/>
      <c r="B28" s="363"/>
      <c r="C28" s="220"/>
      <c r="D28" s="220"/>
      <c r="E28" s="98"/>
      <c r="F28" s="18"/>
      <c r="G28" s="18"/>
      <c r="H28" s="18"/>
      <c r="I28" s="18"/>
      <c r="J28" s="98"/>
      <c r="K28" s="18"/>
      <c r="L28" s="18"/>
      <c r="M28" s="18"/>
      <c r="N28" s="18"/>
      <c r="O28" s="98"/>
      <c r="P28" s="18"/>
      <c r="Q28" s="18"/>
      <c r="R28" s="18"/>
      <c r="S28" s="18"/>
    </row>
    <row r="29" spans="1:19" s="13" customFormat="1">
      <c r="A29" s="358" t="s">
        <v>120</v>
      </c>
      <c r="B29" s="359"/>
      <c r="C29" s="360"/>
      <c r="D29" s="239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</row>
    <row r="30" spans="1:19">
      <c r="A30" s="361">
        <f>+A24+1</f>
        <v>5</v>
      </c>
      <c r="B30" s="361" t="s">
        <v>34</v>
      </c>
      <c r="C30" s="220"/>
      <c r="D30" s="220"/>
      <c r="E30" s="98"/>
      <c r="F30" s="18"/>
      <c r="G30" s="18"/>
      <c r="H30" s="18"/>
      <c r="I30" s="18"/>
      <c r="J30" s="98"/>
      <c r="K30" s="18"/>
      <c r="L30" s="18"/>
      <c r="M30" s="18"/>
      <c r="N30" s="18"/>
      <c r="O30" s="98"/>
      <c r="P30" s="18"/>
      <c r="Q30" s="18"/>
      <c r="R30" s="18"/>
      <c r="S30" s="18"/>
    </row>
    <row r="31" spans="1:19">
      <c r="A31" s="362"/>
      <c r="B31" s="362"/>
      <c r="C31" s="220"/>
      <c r="D31" s="220"/>
      <c r="E31" s="98"/>
      <c r="F31" s="18"/>
      <c r="G31" s="18"/>
      <c r="H31" s="18"/>
      <c r="I31" s="18"/>
      <c r="J31" s="98"/>
      <c r="K31" s="18"/>
      <c r="L31" s="18"/>
      <c r="M31" s="18"/>
      <c r="N31" s="18"/>
      <c r="O31" s="98"/>
      <c r="P31" s="18"/>
      <c r="Q31" s="18"/>
      <c r="R31" s="18"/>
      <c r="S31" s="18"/>
    </row>
    <row r="32" spans="1:19">
      <c r="A32" s="362"/>
      <c r="B32" s="362"/>
      <c r="C32" s="220"/>
      <c r="D32" s="220"/>
      <c r="E32" s="98"/>
      <c r="F32" s="18"/>
      <c r="G32" s="18"/>
      <c r="H32" s="18"/>
      <c r="I32" s="18"/>
      <c r="J32" s="98"/>
      <c r="K32" s="18"/>
      <c r="L32" s="18"/>
      <c r="M32" s="18"/>
      <c r="N32" s="18"/>
      <c r="O32" s="98"/>
      <c r="P32" s="18"/>
      <c r="Q32" s="18"/>
      <c r="R32" s="18"/>
      <c r="S32" s="18"/>
    </row>
    <row r="33" spans="1:19">
      <c r="A33" s="362"/>
      <c r="B33" s="362"/>
      <c r="C33" s="220"/>
      <c r="D33" s="220"/>
      <c r="E33" s="98"/>
      <c r="F33" s="18"/>
      <c r="G33" s="18"/>
      <c r="H33" s="18"/>
      <c r="I33" s="18"/>
      <c r="J33" s="98"/>
      <c r="K33" s="18"/>
      <c r="L33" s="18"/>
      <c r="M33" s="18"/>
      <c r="N33" s="18"/>
      <c r="O33" s="98"/>
      <c r="P33" s="18"/>
      <c r="Q33" s="18"/>
      <c r="R33" s="18"/>
      <c r="S33" s="18"/>
    </row>
    <row r="34" spans="1:19">
      <c r="A34" s="363"/>
      <c r="B34" s="363"/>
      <c r="C34" s="220"/>
      <c r="D34" s="220"/>
      <c r="E34" s="98"/>
      <c r="F34" s="18"/>
      <c r="G34" s="18"/>
      <c r="H34" s="18"/>
      <c r="I34" s="18"/>
      <c r="J34" s="98"/>
      <c r="K34" s="18"/>
      <c r="L34" s="18"/>
      <c r="M34" s="18"/>
      <c r="N34" s="18"/>
      <c r="O34" s="98"/>
      <c r="P34" s="18"/>
      <c r="Q34" s="18"/>
      <c r="R34" s="18"/>
      <c r="S34" s="18"/>
    </row>
    <row r="35" spans="1:19" s="13" customFormat="1">
      <c r="A35" s="358" t="s">
        <v>121</v>
      </c>
      <c r="B35" s="359"/>
      <c r="C35" s="360"/>
      <c r="D35" s="239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</row>
    <row r="36" spans="1:19" ht="24">
      <c r="A36" s="361">
        <f>+A30+1</f>
        <v>6</v>
      </c>
      <c r="B36" s="361" t="s">
        <v>35</v>
      </c>
      <c r="C36" s="220">
        <v>1</v>
      </c>
      <c r="D36" s="292" t="s">
        <v>219</v>
      </c>
      <c r="E36" s="97" t="s">
        <v>221</v>
      </c>
      <c r="F36" s="18"/>
      <c r="G36" s="18">
        <v>0</v>
      </c>
      <c r="H36" s="18"/>
      <c r="I36" s="18"/>
      <c r="J36" s="98">
        <f>+K36+L36+M36+N36</f>
        <v>0</v>
      </c>
      <c r="K36" s="18"/>
      <c r="L36" s="18">
        <v>0</v>
      </c>
      <c r="M36" s="18"/>
      <c r="N36" s="18"/>
      <c r="O36" s="98">
        <f>+P36+Q36+R36+S36</f>
        <v>0</v>
      </c>
      <c r="P36" s="18"/>
      <c r="Q36" s="18"/>
      <c r="R36" s="18"/>
      <c r="S36" s="18"/>
    </row>
    <row r="37" spans="1:19" ht="24">
      <c r="A37" s="362"/>
      <c r="B37" s="362"/>
      <c r="C37" s="220">
        <v>2</v>
      </c>
      <c r="D37" s="292" t="s">
        <v>209</v>
      </c>
      <c r="E37" s="97" t="s">
        <v>185</v>
      </c>
      <c r="F37" s="18"/>
      <c r="G37" s="18">
        <v>0</v>
      </c>
      <c r="H37" s="18"/>
      <c r="I37" s="18"/>
      <c r="J37" s="98">
        <f t="shared" ref="J37:J64" si="0">+K37+L37+M37+N37</f>
        <v>0</v>
      </c>
      <c r="K37" s="18"/>
      <c r="L37" s="18">
        <v>0</v>
      </c>
      <c r="M37" s="18"/>
      <c r="N37" s="18"/>
      <c r="O37" s="98">
        <f t="shared" ref="O37:O64" si="1">+P37+Q37+R37+S37</f>
        <v>0</v>
      </c>
      <c r="P37" s="18"/>
      <c r="Q37" s="18"/>
      <c r="R37" s="18"/>
      <c r="S37" s="18"/>
    </row>
    <row r="38" spans="1:19" ht="24">
      <c r="A38" s="362"/>
      <c r="B38" s="362"/>
      <c r="C38" s="220">
        <v>3</v>
      </c>
      <c r="D38" s="292" t="s">
        <v>220</v>
      </c>
      <c r="E38" s="97" t="s">
        <v>186</v>
      </c>
      <c r="F38" s="18"/>
      <c r="G38" s="18">
        <v>0</v>
      </c>
      <c r="H38" s="18"/>
      <c r="I38" s="18"/>
      <c r="J38" s="98">
        <f t="shared" si="0"/>
        <v>0</v>
      </c>
      <c r="K38" s="18"/>
      <c r="L38" s="18">
        <v>0</v>
      </c>
      <c r="M38" s="18"/>
      <c r="N38" s="18"/>
      <c r="O38" s="98">
        <f t="shared" si="1"/>
        <v>0</v>
      </c>
      <c r="P38" s="18"/>
      <c r="Q38" s="18"/>
      <c r="R38" s="18"/>
      <c r="S38" s="18"/>
    </row>
    <row r="39" spans="1:19">
      <c r="A39" s="362"/>
      <c r="B39" s="362"/>
      <c r="C39" s="220">
        <v>4</v>
      </c>
      <c r="D39" s="409" t="s">
        <v>183</v>
      </c>
      <c r="E39" s="97" t="s">
        <v>187</v>
      </c>
      <c r="F39" s="18"/>
      <c r="G39" s="18">
        <v>21040</v>
      </c>
      <c r="H39" s="18"/>
      <c r="I39" s="18"/>
      <c r="J39" s="98">
        <f t="shared" si="0"/>
        <v>21040</v>
      </c>
      <c r="K39" s="18"/>
      <c r="L39" s="18">
        <v>21040</v>
      </c>
      <c r="M39" s="18"/>
      <c r="N39" s="18"/>
      <c r="O39" s="98">
        <f t="shared" si="1"/>
        <v>0</v>
      </c>
      <c r="P39" s="18"/>
      <c r="Q39" s="18"/>
      <c r="R39" s="18"/>
      <c r="S39" s="18"/>
    </row>
    <row r="40" spans="1:19">
      <c r="A40" s="362"/>
      <c r="B40" s="362"/>
      <c r="C40" s="220">
        <v>5</v>
      </c>
      <c r="D40" s="411"/>
      <c r="E40" s="97" t="s">
        <v>188</v>
      </c>
      <c r="F40" s="18"/>
      <c r="G40" s="18">
        <v>275.10000000000002</v>
      </c>
      <c r="H40" s="18"/>
      <c r="I40" s="18"/>
      <c r="J40" s="98">
        <f t="shared" si="0"/>
        <v>275.10000000000002</v>
      </c>
      <c r="K40" s="18"/>
      <c r="L40" s="18">
        <v>275.10000000000002</v>
      </c>
      <c r="M40" s="18"/>
      <c r="N40" s="18"/>
      <c r="O40" s="98">
        <f t="shared" si="1"/>
        <v>0</v>
      </c>
      <c r="P40" s="18"/>
      <c r="Q40" s="18"/>
      <c r="R40" s="18"/>
      <c r="S40" s="18"/>
    </row>
    <row r="41" spans="1:19">
      <c r="A41" s="362"/>
      <c r="B41" s="362"/>
      <c r="C41" s="220">
        <v>6</v>
      </c>
      <c r="D41" s="409" t="s">
        <v>210</v>
      </c>
      <c r="E41" s="97" t="s">
        <v>189</v>
      </c>
      <c r="F41" s="18"/>
      <c r="G41" s="18">
        <v>697.7</v>
      </c>
      <c r="H41" s="18"/>
      <c r="I41" s="18"/>
      <c r="J41" s="98">
        <f t="shared" si="0"/>
        <v>697.7</v>
      </c>
      <c r="K41" s="18"/>
      <c r="L41" s="18">
        <v>697.7</v>
      </c>
      <c r="M41" s="18"/>
      <c r="N41" s="18"/>
      <c r="O41" s="98">
        <f t="shared" si="1"/>
        <v>0</v>
      </c>
      <c r="P41" s="18"/>
      <c r="Q41" s="18"/>
      <c r="R41" s="18"/>
      <c r="S41" s="18"/>
    </row>
    <row r="42" spans="1:19">
      <c r="A42" s="362"/>
      <c r="B42" s="362"/>
      <c r="C42" s="220">
        <v>7</v>
      </c>
      <c r="D42" s="410"/>
      <c r="E42" s="97" t="s">
        <v>190</v>
      </c>
      <c r="F42" s="18"/>
      <c r="G42" s="18">
        <v>997.8</v>
      </c>
      <c r="H42" s="18"/>
      <c r="I42" s="18"/>
      <c r="J42" s="98">
        <f t="shared" si="0"/>
        <v>997.8</v>
      </c>
      <c r="K42" s="18"/>
      <c r="L42" s="18">
        <v>997.8</v>
      </c>
      <c r="M42" s="18"/>
      <c r="N42" s="18"/>
      <c r="O42" s="98">
        <f t="shared" si="1"/>
        <v>0</v>
      </c>
      <c r="P42" s="18"/>
      <c r="Q42" s="18"/>
      <c r="R42" s="18"/>
      <c r="S42" s="18"/>
    </row>
    <row r="43" spans="1:19">
      <c r="A43" s="362"/>
      <c r="B43" s="362"/>
      <c r="C43" s="220">
        <v>8</v>
      </c>
      <c r="D43" s="411"/>
      <c r="E43" s="97" t="s">
        <v>191</v>
      </c>
      <c r="F43" s="18"/>
      <c r="G43" s="18">
        <v>170.9</v>
      </c>
      <c r="H43" s="18"/>
      <c r="I43" s="18"/>
      <c r="J43" s="98">
        <f t="shared" si="0"/>
        <v>170.9</v>
      </c>
      <c r="K43" s="18"/>
      <c r="L43" s="18">
        <v>170.9</v>
      </c>
      <c r="M43" s="18"/>
      <c r="N43" s="18"/>
      <c r="O43" s="98">
        <f t="shared" si="1"/>
        <v>0</v>
      </c>
      <c r="P43" s="18"/>
      <c r="Q43" s="18"/>
      <c r="R43" s="18"/>
      <c r="S43" s="18"/>
    </row>
    <row r="44" spans="1:19">
      <c r="A44" s="362"/>
      <c r="B44" s="362"/>
      <c r="C44" s="220">
        <v>9</v>
      </c>
      <c r="D44" s="409" t="s">
        <v>184</v>
      </c>
      <c r="E44" s="97" t="s">
        <v>192</v>
      </c>
      <c r="F44" s="18"/>
      <c r="G44" s="18">
        <v>16047.2</v>
      </c>
      <c r="H44" s="18"/>
      <c r="I44" s="18"/>
      <c r="J44" s="98">
        <f t="shared" si="0"/>
        <v>16047.2</v>
      </c>
      <c r="K44" s="18"/>
      <c r="L44" s="18">
        <v>16047.2</v>
      </c>
      <c r="M44" s="18"/>
      <c r="N44" s="18"/>
      <c r="O44" s="98">
        <f t="shared" si="1"/>
        <v>0</v>
      </c>
      <c r="P44" s="18"/>
      <c r="Q44" s="18"/>
      <c r="R44" s="18"/>
      <c r="S44" s="18"/>
    </row>
    <row r="45" spans="1:19">
      <c r="A45" s="362"/>
      <c r="B45" s="362"/>
      <c r="C45" s="220">
        <v>10</v>
      </c>
      <c r="D45" s="410"/>
      <c r="E45" s="97" t="s">
        <v>193</v>
      </c>
      <c r="F45" s="18"/>
      <c r="G45" s="18">
        <v>47688.3</v>
      </c>
      <c r="H45" s="18"/>
      <c r="I45" s="18"/>
      <c r="J45" s="98">
        <f t="shared" si="0"/>
        <v>47688.3</v>
      </c>
      <c r="K45" s="18"/>
      <c r="L45" s="18">
        <v>47688.3</v>
      </c>
      <c r="M45" s="18"/>
      <c r="N45" s="18"/>
      <c r="O45" s="98">
        <f t="shared" si="1"/>
        <v>0</v>
      </c>
      <c r="P45" s="18"/>
      <c r="Q45" s="18"/>
      <c r="R45" s="18"/>
      <c r="S45" s="18"/>
    </row>
    <row r="46" spans="1:19">
      <c r="A46" s="362"/>
      <c r="B46" s="362"/>
      <c r="C46" s="220">
        <v>11</v>
      </c>
      <c r="D46" s="410"/>
      <c r="E46" s="97" t="s">
        <v>194</v>
      </c>
      <c r="F46" s="18"/>
      <c r="G46" s="18">
        <v>9451.1</v>
      </c>
      <c r="H46" s="18"/>
      <c r="I46" s="18"/>
      <c r="J46" s="98">
        <f t="shared" si="0"/>
        <v>9451.1</v>
      </c>
      <c r="K46" s="18"/>
      <c r="L46" s="18">
        <v>9451.1</v>
      </c>
      <c r="M46" s="18"/>
      <c r="N46" s="18"/>
      <c r="O46" s="98">
        <f t="shared" si="1"/>
        <v>0</v>
      </c>
      <c r="P46" s="18"/>
      <c r="Q46" s="18"/>
      <c r="R46" s="18"/>
      <c r="S46" s="18"/>
    </row>
    <row r="47" spans="1:19">
      <c r="A47" s="362"/>
      <c r="B47" s="362"/>
      <c r="C47" s="220">
        <v>12</v>
      </c>
      <c r="D47" s="410"/>
      <c r="E47" s="97" t="s">
        <v>214</v>
      </c>
      <c r="F47" s="18"/>
      <c r="G47" s="18">
        <v>1920.7</v>
      </c>
      <c r="H47" s="18"/>
      <c r="I47" s="18"/>
      <c r="J47" s="98">
        <f t="shared" si="0"/>
        <v>1920.7</v>
      </c>
      <c r="K47" s="18"/>
      <c r="L47" s="18">
        <v>1920.7</v>
      </c>
      <c r="M47" s="18"/>
      <c r="N47" s="18"/>
      <c r="O47" s="98">
        <f t="shared" si="1"/>
        <v>0</v>
      </c>
      <c r="P47" s="18"/>
      <c r="Q47" s="18"/>
      <c r="R47" s="18"/>
      <c r="S47" s="18"/>
    </row>
    <row r="48" spans="1:19">
      <c r="A48" s="362"/>
      <c r="B48" s="362"/>
      <c r="C48" s="220">
        <v>13</v>
      </c>
      <c r="D48" s="410"/>
      <c r="E48" s="97" t="s">
        <v>215</v>
      </c>
      <c r="F48" s="18"/>
      <c r="G48" s="18">
        <v>500</v>
      </c>
      <c r="H48" s="18"/>
      <c r="I48" s="18"/>
      <c r="J48" s="98">
        <f t="shared" si="0"/>
        <v>500</v>
      </c>
      <c r="K48" s="18"/>
      <c r="L48" s="18">
        <v>500</v>
      </c>
      <c r="M48" s="18"/>
      <c r="N48" s="18"/>
      <c r="O48" s="98">
        <f t="shared" si="1"/>
        <v>0</v>
      </c>
      <c r="P48" s="18"/>
      <c r="Q48" s="18"/>
      <c r="R48" s="18"/>
      <c r="S48" s="18"/>
    </row>
    <row r="49" spans="1:19">
      <c r="A49" s="362"/>
      <c r="B49" s="362"/>
      <c r="C49" s="220">
        <v>14</v>
      </c>
      <c r="D49" s="410"/>
      <c r="E49" s="97" t="s">
        <v>216</v>
      </c>
      <c r="F49" s="18"/>
      <c r="G49" s="18">
        <v>2017.3</v>
      </c>
      <c r="H49" s="18"/>
      <c r="I49" s="18"/>
      <c r="J49" s="98">
        <f t="shared" si="0"/>
        <v>2017.3</v>
      </c>
      <c r="K49" s="18"/>
      <c r="L49" s="18">
        <v>2017.3</v>
      </c>
      <c r="M49" s="18"/>
      <c r="N49" s="18"/>
      <c r="O49" s="98">
        <f t="shared" si="1"/>
        <v>0</v>
      </c>
      <c r="P49" s="18"/>
      <c r="Q49" s="18"/>
      <c r="R49" s="18"/>
      <c r="S49" s="18"/>
    </row>
    <row r="50" spans="1:19">
      <c r="A50" s="362"/>
      <c r="B50" s="362"/>
      <c r="C50" s="220">
        <v>15</v>
      </c>
      <c r="D50" s="410"/>
      <c r="E50" s="97" t="s">
        <v>217</v>
      </c>
      <c r="F50" s="18"/>
      <c r="G50" s="18">
        <v>6312.4</v>
      </c>
      <c r="H50" s="18"/>
      <c r="I50" s="18"/>
      <c r="J50" s="98">
        <f t="shared" si="0"/>
        <v>6312.4</v>
      </c>
      <c r="K50" s="18"/>
      <c r="L50" s="18">
        <v>6312.4</v>
      </c>
      <c r="M50" s="18"/>
      <c r="N50" s="18"/>
      <c r="O50" s="98">
        <f t="shared" si="1"/>
        <v>0</v>
      </c>
      <c r="P50" s="18"/>
      <c r="Q50" s="18"/>
      <c r="R50" s="18"/>
      <c r="S50" s="18"/>
    </row>
    <row r="51" spans="1:19">
      <c r="A51" s="362"/>
      <c r="B51" s="362"/>
      <c r="C51" s="220">
        <v>16</v>
      </c>
      <c r="D51" s="410"/>
      <c r="E51" s="97" t="s">
        <v>195</v>
      </c>
      <c r="F51" s="18"/>
      <c r="G51" s="18">
        <v>1829.6</v>
      </c>
      <c r="H51" s="18"/>
      <c r="I51" s="18"/>
      <c r="J51" s="98">
        <f t="shared" si="0"/>
        <v>1829.6</v>
      </c>
      <c r="K51" s="18"/>
      <c r="L51" s="18">
        <v>1829.6</v>
      </c>
      <c r="M51" s="18"/>
      <c r="N51" s="18"/>
      <c r="O51" s="98">
        <f t="shared" si="1"/>
        <v>0</v>
      </c>
      <c r="P51" s="18"/>
      <c r="Q51" s="18"/>
      <c r="R51" s="18"/>
      <c r="S51" s="18"/>
    </row>
    <row r="52" spans="1:19">
      <c r="A52" s="362"/>
      <c r="B52" s="362"/>
      <c r="C52" s="220">
        <v>17</v>
      </c>
      <c r="D52" s="410"/>
      <c r="E52" s="97" t="s">
        <v>196</v>
      </c>
      <c r="F52" s="18"/>
      <c r="G52" s="18">
        <v>454.4</v>
      </c>
      <c r="H52" s="18"/>
      <c r="I52" s="18"/>
      <c r="J52" s="98">
        <f t="shared" si="0"/>
        <v>454.4</v>
      </c>
      <c r="K52" s="18"/>
      <c r="L52" s="18">
        <v>454.4</v>
      </c>
      <c r="M52" s="18"/>
      <c r="N52" s="18"/>
      <c r="O52" s="98">
        <f t="shared" si="1"/>
        <v>0</v>
      </c>
      <c r="P52" s="18"/>
      <c r="Q52" s="18"/>
      <c r="R52" s="18"/>
      <c r="S52" s="18"/>
    </row>
    <row r="53" spans="1:19">
      <c r="A53" s="362"/>
      <c r="B53" s="362"/>
      <c r="C53" s="220">
        <v>18</v>
      </c>
      <c r="D53" s="410"/>
      <c r="E53" s="97" t="s">
        <v>197</v>
      </c>
      <c r="F53" s="18"/>
      <c r="G53" s="18">
        <v>17920.3</v>
      </c>
      <c r="H53" s="18"/>
      <c r="I53" s="18"/>
      <c r="J53" s="98">
        <f t="shared" si="0"/>
        <v>17920.3</v>
      </c>
      <c r="K53" s="18"/>
      <c r="L53" s="18">
        <v>17920.3</v>
      </c>
      <c r="M53" s="18"/>
      <c r="N53" s="18"/>
      <c r="O53" s="98">
        <f t="shared" si="1"/>
        <v>0</v>
      </c>
      <c r="P53" s="18"/>
      <c r="Q53" s="18"/>
      <c r="R53" s="18"/>
      <c r="S53" s="18"/>
    </row>
    <row r="54" spans="1:19">
      <c r="A54" s="362"/>
      <c r="B54" s="362"/>
      <c r="C54" s="220">
        <v>19</v>
      </c>
      <c r="D54" s="410"/>
      <c r="E54" s="97" t="s">
        <v>198</v>
      </c>
      <c r="F54" s="18"/>
      <c r="G54" s="18">
        <v>175</v>
      </c>
      <c r="H54" s="18"/>
      <c r="I54" s="18"/>
      <c r="J54" s="98">
        <f t="shared" si="0"/>
        <v>175</v>
      </c>
      <c r="K54" s="18"/>
      <c r="L54" s="18">
        <v>175</v>
      </c>
      <c r="M54" s="18"/>
      <c r="N54" s="18"/>
      <c r="O54" s="98">
        <f t="shared" si="1"/>
        <v>0</v>
      </c>
      <c r="P54" s="18"/>
      <c r="Q54" s="18"/>
      <c r="R54" s="18"/>
      <c r="S54" s="18"/>
    </row>
    <row r="55" spans="1:19">
      <c r="A55" s="362"/>
      <c r="B55" s="362"/>
      <c r="C55" s="220">
        <v>20</v>
      </c>
      <c r="D55" s="411"/>
      <c r="E55" s="97" t="s">
        <v>199</v>
      </c>
      <c r="F55" s="18"/>
      <c r="G55" s="18">
        <v>0</v>
      </c>
      <c r="H55" s="18"/>
      <c r="I55" s="18"/>
      <c r="J55" s="98">
        <f t="shared" si="0"/>
        <v>0</v>
      </c>
      <c r="K55" s="18"/>
      <c r="L55" s="18">
        <v>0</v>
      </c>
      <c r="M55" s="18"/>
      <c r="N55" s="18"/>
      <c r="O55" s="98">
        <f t="shared" si="1"/>
        <v>0</v>
      </c>
      <c r="P55" s="18"/>
      <c r="Q55" s="18"/>
      <c r="R55" s="18"/>
      <c r="S55" s="18"/>
    </row>
    <row r="56" spans="1:19">
      <c r="A56" s="362"/>
      <c r="B56" s="362"/>
      <c r="C56" s="220">
        <v>21</v>
      </c>
      <c r="D56" s="409" t="s">
        <v>211</v>
      </c>
      <c r="E56" s="97" t="s">
        <v>200</v>
      </c>
      <c r="F56" s="18"/>
      <c r="G56" s="18">
        <v>2210</v>
      </c>
      <c r="H56" s="18"/>
      <c r="I56" s="18"/>
      <c r="J56" s="98">
        <f t="shared" si="0"/>
        <v>2210</v>
      </c>
      <c r="K56" s="18"/>
      <c r="L56" s="18">
        <v>2210</v>
      </c>
      <c r="M56" s="18"/>
      <c r="N56" s="18"/>
      <c r="O56" s="98">
        <f t="shared" si="1"/>
        <v>0</v>
      </c>
      <c r="P56" s="18"/>
      <c r="Q56" s="18"/>
      <c r="R56" s="18"/>
      <c r="S56" s="18"/>
    </row>
    <row r="57" spans="1:19">
      <c r="A57" s="362"/>
      <c r="B57" s="362"/>
      <c r="C57" s="220">
        <v>22</v>
      </c>
      <c r="D57" s="411"/>
      <c r="E57" s="97" t="s">
        <v>201</v>
      </c>
      <c r="F57" s="18"/>
      <c r="G57" s="18">
        <v>2576</v>
      </c>
      <c r="H57" s="18"/>
      <c r="I57" s="18"/>
      <c r="J57" s="98">
        <f t="shared" si="0"/>
        <v>2576</v>
      </c>
      <c r="K57" s="18"/>
      <c r="L57" s="18">
        <v>2576</v>
      </c>
      <c r="M57" s="18"/>
      <c r="N57" s="18"/>
      <c r="O57" s="98">
        <f t="shared" si="1"/>
        <v>0</v>
      </c>
      <c r="P57" s="18"/>
      <c r="Q57" s="18"/>
      <c r="R57" s="18"/>
      <c r="S57" s="18"/>
    </row>
    <row r="58" spans="1:19">
      <c r="A58" s="362"/>
      <c r="B58" s="362"/>
      <c r="C58" s="220">
        <v>23</v>
      </c>
      <c r="D58" s="292" t="s">
        <v>212</v>
      </c>
      <c r="E58" s="97" t="s">
        <v>218</v>
      </c>
      <c r="F58" s="18"/>
      <c r="G58" s="18">
        <v>10147.1</v>
      </c>
      <c r="H58" s="18"/>
      <c r="I58" s="18"/>
      <c r="J58" s="98">
        <f t="shared" si="0"/>
        <v>0</v>
      </c>
      <c r="K58" s="18"/>
      <c r="L58" s="18"/>
      <c r="M58" s="18"/>
      <c r="N58" s="18"/>
      <c r="O58" s="98">
        <f t="shared" si="1"/>
        <v>10147.1</v>
      </c>
      <c r="P58" s="18"/>
      <c r="Q58" s="18">
        <v>10147.1</v>
      </c>
      <c r="R58" s="18"/>
      <c r="S58" s="18"/>
    </row>
    <row r="59" spans="1:19" ht="24">
      <c r="A59" s="362"/>
      <c r="B59" s="362"/>
      <c r="C59" s="220">
        <v>24</v>
      </c>
      <c r="D59" s="292" t="s">
        <v>208</v>
      </c>
      <c r="E59" s="97" t="s">
        <v>202</v>
      </c>
      <c r="F59" s="18"/>
      <c r="G59" s="18">
        <v>4491.3</v>
      </c>
      <c r="H59" s="18"/>
      <c r="I59" s="18"/>
      <c r="J59" s="98">
        <f t="shared" si="0"/>
        <v>0</v>
      </c>
      <c r="K59" s="18"/>
      <c r="L59" s="18"/>
      <c r="M59" s="18"/>
      <c r="N59" s="18"/>
      <c r="O59" s="98">
        <f t="shared" si="1"/>
        <v>4491.3</v>
      </c>
      <c r="P59" s="18"/>
      <c r="Q59" s="18">
        <v>4491.3</v>
      </c>
      <c r="R59" s="18"/>
      <c r="S59" s="18"/>
    </row>
    <row r="60" spans="1:19">
      <c r="A60" s="362"/>
      <c r="B60" s="362"/>
      <c r="C60" s="220">
        <v>25</v>
      </c>
      <c r="D60" s="409" t="s">
        <v>213</v>
      </c>
      <c r="E60" s="97" t="s">
        <v>203</v>
      </c>
      <c r="F60" s="18"/>
      <c r="G60" s="18">
        <v>46140.4</v>
      </c>
      <c r="H60" s="18"/>
      <c r="I60" s="18"/>
      <c r="J60" s="98">
        <f t="shared" si="0"/>
        <v>0</v>
      </c>
      <c r="K60" s="18"/>
      <c r="L60" s="18"/>
      <c r="M60" s="18"/>
      <c r="N60" s="18"/>
      <c r="O60" s="98">
        <f t="shared" si="1"/>
        <v>46140.4</v>
      </c>
      <c r="P60" s="18"/>
      <c r="Q60" s="18">
        <v>46140.4</v>
      </c>
      <c r="R60" s="18"/>
      <c r="S60" s="18"/>
    </row>
    <row r="61" spans="1:19">
      <c r="A61" s="362"/>
      <c r="B61" s="362"/>
      <c r="C61" s="220">
        <v>26</v>
      </c>
      <c r="D61" s="410"/>
      <c r="E61" s="97" t="s">
        <v>204</v>
      </c>
      <c r="F61" s="18"/>
      <c r="G61" s="18">
        <v>20936.2</v>
      </c>
      <c r="H61" s="18"/>
      <c r="I61" s="18"/>
      <c r="J61" s="98">
        <f t="shared" si="0"/>
        <v>0</v>
      </c>
      <c r="K61" s="18"/>
      <c r="L61" s="18"/>
      <c r="M61" s="18"/>
      <c r="N61" s="18"/>
      <c r="O61" s="98">
        <f t="shared" si="1"/>
        <v>20936.2</v>
      </c>
      <c r="P61" s="18"/>
      <c r="Q61" s="18">
        <v>20936.2</v>
      </c>
      <c r="R61" s="18"/>
      <c r="S61" s="18"/>
    </row>
    <row r="62" spans="1:19">
      <c r="A62" s="362"/>
      <c r="B62" s="362"/>
      <c r="C62" s="220">
        <v>27</v>
      </c>
      <c r="D62" s="410"/>
      <c r="E62" s="97" t="s">
        <v>205</v>
      </c>
      <c r="F62" s="18"/>
      <c r="G62" s="18">
        <v>8723.5</v>
      </c>
      <c r="H62" s="18"/>
      <c r="I62" s="18"/>
      <c r="J62" s="98">
        <f t="shared" si="0"/>
        <v>0</v>
      </c>
      <c r="K62" s="18"/>
      <c r="L62" s="18"/>
      <c r="M62" s="18"/>
      <c r="N62" s="18"/>
      <c r="O62" s="98">
        <f t="shared" si="1"/>
        <v>8723.5</v>
      </c>
      <c r="P62" s="18"/>
      <c r="Q62" s="18">
        <v>8723.5</v>
      </c>
      <c r="R62" s="18"/>
      <c r="S62" s="18"/>
    </row>
    <row r="63" spans="1:19">
      <c r="A63" s="362"/>
      <c r="B63" s="362"/>
      <c r="C63" s="220">
        <v>28</v>
      </c>
      <c r="D63" s="410"/>
      <c r="E63" s="97" t="s">
        <v>206</v>
      </c>
      <c r="F63" s="18"/>
      <c r="G63" s="18">
        <v>5212.3</v>
      </c>
      <c r="H63" s="18"/>
      <c r="I63" s="18"/>
      <c r="J63" s="98">
        <f t="shared" si="0"/>
        <v>0</v>
      </c>
      <c r="K63" s="18"/>
      <c r="L63" s="18"/>
      <c r="M63" s="18"/>
      <c r="N63" s="18"/>
      <c r="O63" s="98">
        <f t="shared" si="1"/>
        <v>5212.3</v>
      </c>
      <c r="P63" s="18"/>
      <c r="Q63" s="18">
        <v>5212.3</v>
      </c>
      <c r="R63" s="18"/>
      <c r="S63" s="18"/>
    </row>
    <row r="64" spans="1:19">
      <c r="A64" s="363"/>
      <c r="B64" s="363"/>
      <c r="C64" s="220">
        <v>29</v>
      </c>
      <c r="D64" s="411"/>
      <c r="E64" s="97" t="s">
        <v>207</v>
      </c>
      <c r="F64" s="18"/>
      <c r="G64" s="18">
        <v>6856.1</v>
      </c>
      <c r="H64" s="18"/>
      <c r="I64" s="18"/>
      <c r="J64" s="98">
        <f t="shared" si="0"/>
        <v>0</v>
      </c>
      <c r="K64" s="18"/>
      <c r="L64" s="18"/>
      <c r="M64" s="18"/>
      <c r="N64" s="18"/>
      <c r="O64" s="98">
        <f t="shared" si="1"/>
        <v>6856.1</v>
      </c>
      <c r="P64" s="18"/>
      <c r="Q64" s="18">
        <v>6856.1</v>
      </c>
      <c r="R64" s="18"/>
      <c r="S64" s="18"/>
    </row>
    <row r="65" spans="1:19" s="13" customFormat="1">
      <c r="A65" s="358" t="s">
        <v>122</v>
      </c>
      <c r="B65" s="359"/>
      <c r="C65" s="360"/>
      <c r="D65" s="239"/>
      <c r="E65" s="240"/>
      <c r="F65" s="240"/>
      <c r="G65" s="240">
        <f>SUM(G36:G64)</f>
        <v>234790.69999999998</v>
      </c>
      <c r="H65" s="240"/>
      <c r="I65" s="240"/>
      <c r="J65" s="240">
        <f>SUM(J36:J64)</f>
        <v>132283.79999999999</v>
      </c>
      <c r="K65" s="240">
        <f t="shared" ref="K65:R65" si="2">SUM(K36:K64)</f>
        <v>0</v>
      </c>
      <c r="L65" s="240">
        <f t="shared" si="2"/>
        <v>132283.79999999999</v>
      </c>
      <c r="M65" s="240">
        <f t="shared" si="2"/>
        <v>0</v>
      </c>
      <c r="N65" s="240">
        <f t="shared" si="2"/>
        <v>0</v>
      </c>
      <c r="O65" s="240">
        <f>SUM(O36:O64)</f>
        <v>102506.90000000001</v>
      </c>
      <c r="P65" s="240">
        <f t="shared" si="2"/>
        <v>0</v>
      </c>
      <c r="Q65" s="240">
        <f t="shared" si="2"/>
        <v>102506.90000000001</v>
      </c>
      <c r="R65" s="240">
        <f t="shared" si="2"/>
        <v>0</v>
      </c>
      <c r="S65" s="240"/>
    </row>
    <row r="66" spans="1:19">
      <c r="A66" s="361">
        <f>+A36+1</f>
        <v>7</v>
      </c>
      <c r="B66" s="361" t="s">
        <v>36</v>
      </c>
      <c r="C66" s="220"/>
      <c r="D66" s="220"/>
      <c r="E66" s="98"/>
      <c r="F66" s="18"/>
      <c r="G66" s="18"/>
      <c r="H66" s="18"/>
      <c r="I66" s="18"/>
      <c r="J66" s="98"/>
      <c r="K66" s="18"/>
      <c r="L66" s="18"/>
      <c r="M66" s="18"/>
      <c r="N66" s="18"/>
      <c r="O66" s="98"/>
      <c r="P66" s="18"/>
      <c r="Q66" s="18"/>
      <c r="R66" s="18"/>
      <c r="S66" s="18"/>
    </row>
    <row r="67" spans="1:19">
      <c r="A67" s="362"/>
      <c r="B67" s="362"/>
      <c r="C67" s="220"/>
      <c r="D67" s="220"/>
      <c r="E67" s="98"/>
      <c r="F67" s="18"/>
      <c r="G67" s="18"/>
      <c r="H67" s="18"/>
      <c r="I67" s="18"/>
      <c r="J67" s="98"/>
      <c r="K67" s="18"/>
      <c r="L67" s="18"/>
      <c r="M67" s="18"/>
      <c r="N67" s="18"/>
      <c r="O67" s="98"/>
      <c r="P67" s="18"/>
      <c r="Q67" s="18"/>
      <c r="R67" s="18"/>
      <c r="S67" s="18"/>
    </row>
    <row r="68" spans="1:19">
      <c r="A68" s="362"/>
      <c r="B68" s="362"/>
      <c r="C68" s="220"/>
      <c r="D68" s="220"/>
      <c r="E68" s="98"/>
      <c r="F68" s="18"/>
      <c r="G68" s="18"/>
      <c r="H68" s="18"/>
      <c r="I68" s="18"/>
      <c r="J68" s="98"/>
      <c r="K68" s="18"/>
      <c r="L68" s="18"/>
      <c r="M68" s="18"/>
      <c r="N68" s="18"/>
      <c r="O68" s="98"/>
      <c r="P68" s="18"/>
      <c r="Q68" s="18"/>
      <c r="R68" s="18"/>
      <c r="S68" s="18"/>
    </row>
    <row r="69" spans="1:19">
      <c r="A69" s="362"/>
      <c r="B69" s="362"/>
      <c r="C69" s="220"/>
      <c r="D69" s="220"/>
      <c r="E69" s="98"/>
      <c r="F69" s="18"/>
      <c r="G69" s="18"/>
      <c r="H69" s="18"/>
      <c r="I69" s="18"/>
      <c r="J69" s="98"/>
      <c r="K69" s="18"/>
      <c r="L69" s="18"/>
      <c r="M69" s="18"/>
      <c r="N69" s="18"/>
      <c r="O69" s="98"/>
      <c r="P69" s="18"/>
      <c r="Q69" s="18"/>
      <c r="R69" s="18"/>
      <c r="S69" s="18"/>
    </row>
    <row r="70" spans="1:19">
      <c r="A70" s="363"/>
      <c r="B70" s="363"/>
      <c r="C70" s="220"/>
      <c r="D70" s="220"/>
      <c r="E70" s="98"/>
      <c r="F70" s="18"/>
      <c r="G70" s="18"/>
      <c r="H70" s="18"/>
      <c r="I70" s="18"/>
      <c r="J70" s="98"/>
      <c r="K70" s="18"/>
      <c r="L70" s="18"/>
      <c r="M70" s="18"/>
      <c r="N70" s="18"/>
      <c r="O70" s="98"/>
      <c r="P70" s="18"/>
      <c r="Q70" s="18"/>
      <c r="R70" s="18"/>
      <c r="S70" s="18"/>
    </row>
    <row r="71" spans="1:19" s="13" customFormat="1">
      <c r="A71" s="358" t="s">
        <v>123</v>
      </c>
      <c r="B71" s="359"/>
      <c r="C71" s="360"/>
      <c r="D71" s="239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</row>
    <row r="72" spans="1:19">
      <c r="A72" s="361">
        <f>+A66+1</f>
        <v>8</v>
      </c>
      <c r="B72" s="361" t="s">
        <v>37</v>
      </c>
      <c r="C72" s="220"/>
      <c r="D72" s="220"/>
      <c r="E72" s="98"/>
      <c r="F72" s="18"/>
      <c r="G72" s="18"/>
      <c r="H72" s="18"/>
      <c r="I72" s="18"/>
      <c r="J72" s="98"/>
      <c r="K72" s="18"/>
      <c r="L72" s="18"/>
      <c r="M72" s="18"/>
      <c r="N72" s="18"/>
      <c r="O72" s="98"/>
      <c r="P72" s="18"/>
      <c r="Q72" s="18"/>
      <c r="R72" s="18"/>
      <c r="S72" s="18"/>
    </row>
    <row r="73" spans="1:19">
      <c r="A73" s="362"/>
      <c r="B73" s="362"/>
      <c r="C73" s="220"/>
      <c r="D73" s="220"/>
      <c r="E73" s="98"/>
      <c r="F73" s="18"/>
      <c r="G73" s="18"/>
      <c r="H73" s="18"/>
      <c r="I73" s="18"/>
      <c r="J73" s="98"/>
      <c r="K73" s="18"/>
      <c r="L73" s="18"/>
      <c r="M73" s="18"/>
      <c r="N73" s="18"/>
      <c r="O73" s="98"/>
      <c r="P73" s="18"/>
      <c r="Q73" s="18"/>
      <c r="R73" s="18"/>
      <c r="S73" s="18"/>
    </row>
    <row r="74" spans="1:19">
      <c r="A74" s="362"/>
      <c r="B74" s="362"/>
      <c r="C74" s="220"/>
      <c r="D74" s="220"/>
      <c r="E74" s="98"/>
      <c r="F74" s="18"/>
      <c r="G74" s="18"/>
      <c r="H74" s="18"/>
      <c r="I74" s="18"/>
      <c r="J74" s="98"/>
      <c r="K74" s="18"/>
      <c r="L74" s="18"/>
      <c r="M74" s="18"/>
      <c r="N74" s="18"/>
      <c r="O74" s="98"/>
      <c r="P74" s="18"/>
      <c r="Q74" s="18"/>
      <c r="R74" s="18"/>
      <c r="S74" s="18"/>
    </row>
    <row r="75" spans="1:19">
      <c r="A75" s="362"/>
      <c r="B75" s="362"/>
      <c r="C75" s="220"/>
      <c r="D75" s="220"/>
      <c r="E75" s="98"/>
      <c r="F75" s="18"/>
      <c r="G75" s="18"/>
      <c r="H75" s="18"/>
      <c r="I75" s="18"/>
      <c r="J75" s="98"/>
      <c r="K75" s="18"/>
      <c r="L75" s="18"/>
      <c r="M75" s="18"/>
      <c r="N75" s="18"/>
      <c r="O75" s="98"/>
      <c r="P75" s="18"/>
      <c r="Q75" s="18"/>
      <c r="R75" s="18"/>
      <c r="S75" s="18"/>
    </row>
    <row r="76" spans="1:19">
      <c r="A76" s="363"/>
      <c r="B76" s="363"/>
      <c r="C76" s="220"/>
      <c r="D76" s="220"/>
      <c r="E76" s="98"/>
      <c r="F76" s="18"/>
      <c r="G76" s="18"/>
      <c r="H76" s="18"/>
      <c r="I76" s="18"/>
      <c r="J76" s="98"/>
      <c r="K76" s="18"/>
      <c r="L76" s="18"/>
      <c r="M76" s="18"/>
      <c r="N76" s="18"/>
      <c r="O76" s="98"/>
      <c r="P76" s="18"/>
      <c r="Q76" s="18"/>
      <c r="R76" s="18"/>
      <c r="S76" s="18"/>
    </row>
    <row r="77" spans="1:19" s="13" customFormat="1">
      <c r="A77" s="358" t="s">
        <v>124</v>
      </c>
      <c r="B77" s="359"/>
      <c r="C77" s="360"/>
      <c r="D77" s="239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</row>
    <row r="78" spans="1:19">
      <c r="A78" s="361">
        <f>+A72+1</f>
        <v>9</v>
      </c>
      <c r="B78" s="361" t="s">
        <v>38</v>
      </c>
      <c r="C78" s="220"/>
      <c r="D78" s="220"/>
      <c r="E78" s="98"/>
      <c r="F78" s="18"/>
      <c r="G78" s="18"/>
      <c r="H78" s="18"/>
      <c r="I78" s="18"/>
      <c r="J78" s="98"/>
      <c r="K78" s="18"/>
      <c r="L78" s="18"/>
      <c r="M78" s="18"/>
      <c r="N78" s="18"/>
      <c r="O78" s="98"/>
      <c r="P78" s="18"/>
      <c r="Q78" s="18"/>
      <c r="R78" s="18"/>
      <c r="S78" s="18"/>
    </row>
    <row r="79" spans="1:19">
      <c r="A79" s="362"/>
      <c r="B79" s="362"/>
      <c r="C79" s="220"/>
      <c r="D79" s="220"/>
      <c r="E79" s="98"/>
      <c r="F79" s="18"/>
      <c r="G79" s="18"/>
      <c r="H79" s="18"/>
      <c r="I79" s="18"/>
      <c r="J79" s="98"/>
      <c r="K79" s="18"/>
      <c r="L79" s="18"/>
      <c r="M79" s="18"/>
      <c r="N79" s="18"/>
      <c r="O79" s="98"/>
      <c r="P79" s="18"/>
      <c r="Q79" s="18"/>
      <c r="R79" s="18"/>
      <c r="S79" s="18"/>
    </row>
    <row r="80" spans="1:19">
      <c r="A80" s="362"/>
      <c r="B80" s="362"/>
      <c r="C80" s="220"/>
      <c r="D80" s="220"/>
      <c r="E80" s="98"/>
      <c r="F80" s="18"/>
      <c r="G80" s="18"/>
      <c r="H80" s="18"/>
      <c r="I80" s="18"/>
      <c r="J80" s="98"/>
      <c r="K80" s="18"/>
      <c r="L80" s="18"/>
      <c r="M80" s="18"/>
      <c r="N80" s="18"/>
      <c r="O80" s="98"/>
      <c r="P80" s="18"/>
      <c r="Q80" s="18"/>
      <c r="R80" s="18"/>
      <c r="S80" s="18"/>
    </row>
    <row r="81" spans="1:19">
      <c r="A81" s="362"/>
      <c r="B81" s="362"/>
      <c r="C81" s="220"/>
      <c r="D81" s="220"/>
      <c r="E81" s="98"/>
      <c r="F81" s="18"/>
      <c r="G81" s="18"/>
      <c r="H81" s="18"/>
      <c r="I81" s="18"/>
      <c r="J81" s="98"/>
      <c r="K81" s="18"/>
      <c r="L81" s="18"/>
      <c r="M81" s="18"/>
      <c r="N81" s="18"/>
      <c r="O81" s="98"/>
      <c r="P81" s="18"/>
      <c r="Q81" s="18"/>
      <c r="R81" s="18"/>
      <c r="S81" s="18"/>
    </row>
    <row r="82" spans="1:19">
      <c r="A82" s="363"/>
      <c r="B82" s="363"/>
      <c r="C82" s="220"/>
      <c r="D82" s="220"/>
      <c r="E82" s="98"/>
      <c r="F82" s="18"/>
      <c r="G82" s="18"/>
      <c r="H82" s="18"/>
      <c r="I82" s="18"/>
      <c r="J82" s="98"/>
      <c r="K82" s="18"/>
      <c r="L82" s="18"/>
      <c r="M82" s="18"/>
      <c r="N82" s="18"/>
      <c r="O82" s="98"/>
      <c r="P82" s="18"/>
      <c r="Q82" s="18"/>
      <c r="R82" s="18"/>
      <c r="S82" s="18"/>
    </row>
    <row r="83" spans="1:19" s="13" customFormat="1">
      <c r="A83" s="358" t="s">
        <v>125</v>
      </c>
      <c r="B83" s="359"/>
      <c r="C83" s="360"/>
      <c r="D83" s="239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</row>
    <row r="84" spans="1:19">
      <c r="A84" s="361">
        <f>+A78+1</f>
        <v>10</v>
      </c>
      <c r="B84" s="361" t="s">
        <v>39</v>
      </c>
      <c r="C84" s="220"/>
      <c r="D84" s="220"/>
      <c r="E84" s="98"/>
      <c r="F84" s="18"/>
      <c r="G84" s="18"/>
      <c r="H84" s="18"/>
      <c r="I84" s="18"/>
      <c r="J84" s="98"/>
      <c r="K84" s="18"/>
      <c r="L84" s="18"/>
      <c r="M84" s="18"/>
      <c r="N84" s="18"/>
      <c r="O84" s="98"/>
      <c r="P84" s="18"/>
      <c r="Q84" s="18"/>
      <c r="R84" s="18"/>
      <c r="S84" s="18"/>
    </row>
    <row r="85" spans="1:19">
      <c r="A85" s="362"/>
      <c r="B85" s="362"/>
      <c r="C85" s="220"/>
      <c r="D85" s="220"/>
      <c r="E85" s="98"/>
      <c r="F85" s="18"/>
      <c r="G85" s="18"/>
      <c r="H85" s="18"/>
      <c r="I85" s="18"/>
      <c r="J85" s="98"/>
      <c r="K85" s="18"/>
      <c r="L85" s="18"/>
      <c r="M85" s="18"/>
      <c r="N85" s="18"/>
      <c r="O85" s="98"/>
      <c r="P85" s="18"/>
      <c r="Q85" s="18"/>
      <c r="R85" s="18"/>
      <c r="S85" s="18"/>
    </row>
    <row r="86" spans="1:19">
      <c r="A86" s="362"/>
      <c r="B86" s="362"/>
      <c r="C86" s="220"/>
      <c r="D86" s="220"/>
      <c r="E86" s="98"/>
      <c r="F86" s="18"/>
      <c r="G86" s="18"/>
      <c r="H86" s="18"/>
      <c r="I86" s="18"/>
      <c r="J86" s="98"/>
      <c r="K86" s="18"/>
      <c r="L86" s="18"/>
      <c r="M86" s="18"/>
      <c r="N86" s="18"/>
      <c r="O86" s="98"/>
      <c r="P86" s="18"/>
      <c r="Q86" s="18"/>
      <c r="R86" s="18"/>
      <c r="S86" s="18"/>
    </row>
    <row r="87" spans="1:19">
      <c r="A87" s="362"/>
      <c r="B87" s="362"/>
      <c r="C87" s="220"/>
      <c r="D87" s="220"/>
      <c r="E87" s="98"/>
      <c r="F87" s="18"/>
      <c r="G87" s="18"/>
      <c r="H87" s="18"/>
      <c r="I87" s="18"/>
      <c r="J87" s="98"/>
      <c r="K87" s="18"/>
      <c r="L87" s="18"/>
      <c r="M87" s="18"/>
      <c r="N87" s="18"/>
      <c r="O87" s="98"/>
      <c r="P87" s="18"/>
      <c r="Q87" s="18"/>
      <c r="R87" s="18"/>
      <c r="S87" s="18"/>
    </row>
    <row r="88" spans="1:19">
      <c r="A88" s="363"/>
      <c r="B88" s="363"/>
      <c r="C88" s="220"/>
      <c r="D88" s="220"/>
      <c r="E88" s="98"/>
      <c r="F88" s="18"/>
      <c r="G88" s="18"/>
      <c r="H88" s="18"/>
      <c r="I88" s="18"/>
      <c r="J88" s="98"/>
      <c r="K88" s="18"/>
      <c r="L88" s="18"/>
      <c r="M88" s="18"/>
      <c r="N88" s="18"/>
      <c r="O88" s="98"/>
      <c r="P88" s="18"/>
      <c r="Q88" s="18"/>
      <c r="R88" s="18"/>
      <c r="S88" s="18"/>
    </row>
    <row r="89" spans="1:19" s="13" customFormat="1">
      <c r="A89" s="358" t="s">
        <v>126</v>
      </c>
      <c r="B89" s="359"/>
      <c r="C89" s="360"/>
      <c r="D89" s="239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</row>
    <row r="90" spans="1:19">
      <c r="A90" s="361">
        <f>+A84+1</f>
        <v>11</v>
      </c>
      <c r="B90" s="361" t="s">
        <v>40</v>
      </c>
      <c r="C90" s="220"/>
      <c r="D90" s="220"/>
      <c r="E90" s="98"/>
      <c r="F90" s="18"/>
      <c r="G90" s="18"/>
      <c r="H90" s="18"/>
      <c r="I90" s="18"/>
      <c r="J90" s="98"/>
      <c r="K90" s="18"/>
      <c r="L90" s="18"/>
      <c r="M90" s="18"/>
      <c r="N90" s="18"/>
      <c r="O90" s="98"/>
      <c r="P90" s="18"/>
      <c r="Q90" s="18"/>
      <c r="R90" s="18"/>
      <c r="S90" s="18"/>
    </row>
    <row r="91" spans="1:19">
      <c r="A91" s="362"/>
      <c r="B91" s="362"/>
      <c r="C91" s="220"/>
      <c r="D91" s="220"/>
      <c r="E91" s="98"/>
      <c r="F91" s="18"/>
      <c r="G91" s="18"/>
      <c r="H91" s="18"/>
      <c r="I91" s="18"/>
      <c r="J91" s="98"/>
      <c r="K91" s="18"/>
      <c r="L91" s="18"/>
      <c r="M91" s="18"/>
      <c r="N91" s="18"/>
      <c r="O91" s="98"/>
      <c r="P91" s="18"/>
      <c r="Q91" s="18"/>
      <c r="R91" s="18"/>
      <c r="S91" s="18"/>
    </row>
    <row r="92" spans="1:19">
      <c r="A92" s="362"/>
      <c r="B92" s="362"/>
      <c r="C92" s="220"/>
      <c r="D92" s="220"/>
      <c r="E92" s="98"/>
      <c r="F92" s="18"/>
      <c r="G92" s="18"/>
      <c r="H92" s="18"/>
      <c r="I92" s="18"/>
      <c r="J92" s="98"/>
      <c r="K92" s="18"/>
      <c r="L92" s="18"/>
      <c r="M92" s="18"/>
      <c r="N92" s="18"/>
      <c r="O92" s="98"/>
      <c r="P92" s="18"/>
      <c r="Q92" s="18"/>
      <c r="R92" s="18"/>
      <c r="S92" s="18"/>
    </row>
    <row r="93" spans="1:19">
      <c r="A93" s="362"/>
      <c r="B93" s="362"/>
      <c r="C93" s="220"/>
      <c r="D93" s="220"/>
      <c r="E93" s="98"/>
      <c r="F93" s="18"/>
      <c r="G93" s="18"/>
      <c r="H93" s="18"/>
      <c r="I93" s="18"/>
      <c r="J93" s="98"/>
      <c r="K93" s="18"/>
      <c r="L93" s="18"/>
      <c r="M93" s="18"/>
      <c r="N93" s="18"/>
      <c r="O93" s="98"/>
      <c r="P93" s="18"/>
      <c r="Q93" s="18"/>
      <c r="R93" s="18"/>
      <c r="S93" s="18"/>
    </row>
    <row r="94" spans="1:19">
      <c r="A94" s="363"/>
      <c r="B94" s="363"/>
      <c r="C94" s="220"/>
      <c r="D94" s="220"/>
      <c r="E94" s="98"/>
      <c r="F94" s="18"/>
      <c r="G94" s="18"/>
      <c r="H94" s="18"/>
      <c r="I94" s="18"/>
      <c r="J94" s="98"/>
      <c r="K94" s="18"/>
      <c r="L94" s="18"/>
      <c r="M94" s="18"/>
      <c r="N94" s="18"/>
      <c r="O94" s="98"/>
      <c r="P94" s="18"/>
      <c r="Q94" s="18"/>
      <c r="R94" s="18"/>
      <c r="S94" s="18"/>
    </row>
    <row r="95" spans="1:19" s="13" customFormat="1">
      <c r="A95" s="358" t="s">
        <v>127</v>
      </c>
      <c r="B95" s="359"/>
      <c r="C95" s="360"/>
      <c r="D95" s="239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</row>
    <row r="96" spans="1:19">
      <c r="A96" s="361">
        <f>+A90+1</f>
        <v>12</v>
      </c>
      <c r="B96" s="361" t="s">
        <v>41</v>
      </c>
      <c r="C96" s="220"/>
      <c r="D96" s="220"/>
      <c r="E96" s="98"/>
      <c r="F96" s="18"/>
      <c r="G96" s="18"/>
      <c r="H96" s="18"/>
      <c r="I96" s="18"/>
      <c r="J96" s="98"/>
      <c r="K96" s="18"/>
      <c r="L96" s="18"/>
      <c r="M96" s="18"/>
      <c r="N96" s="18"/>
      <c r="O96" s="98"/>
      <c r="P96" s="18"/>
      <c r="Q96" s="18"/>
      <c r="R96" s="18"/>
      <c r="S96" s="18"/>
    </row>
    <row r="97" spans="1:19">
      <c r="A97" s="362"/>
      <c r="B97" s="362"/>
      <c r="C97" s="220"/>
      <c r="D97" s="220"/>
      <c r="E97" s="98"/>
      <c r="F97" s="18"/>
      <c r="G97" s="18"/>
      <c r="H97" s="18"/>
      <c r="I97" s="18"/>
      <c r="J97" s="98"/>
      <c r="K97" s="18"/>
      <c r="L97" s="18"/>
      <c r="M97" s="18"/>
      <c r="N97" s="18"/>
      <c r="O97" s="98"/>
      <c r="P97" s="18"/>
      <c r="Q97" s="18"/>
      <c r="R97" s="18"/>
      <c r="S97" s="18"/>
    </row>
    <row r="98" spans="1:19">
      <c r="A98" s="362"/>
      <c r="B98" s="362"/>
      <c r="C98" s="220"/>
      <c r="D98" s="220"/>
      <c r="E98" s="98"/>
      <c r="F98" s="18"/>
      <c r="G98" s="18"/>
      <c r="H98" s="18"/>
      <c r="I98" s="18"/>
      <c r="J98" s="98"/>
      <c r="K98" s="18"/>
      <c r="L98" s="18"/>
      <c r="M98" s="18"/>
      <c r="N98" s="18"/>
      <c r="O98" s="98"/>
      <c r="P98" s="18"/>
      <c r="Q98" s="18"/>
      <c r="R98" s="18"/>
      <c r="S98" s="18"/>
    </row>
    <row r="99" spans="1:19">
      <c r="A99" s="362"/>
      <c r="B99" s="362"/>
      <c r="C99" s="220"/>
      <c r="D99" s="220"/>
      <c r="E99" s="98"/>
      <c r="F99" s="18"/>
      <c r="G99" s="18"/>
      <c r="H99" s="18"/>
      <c r="I99" s="18"/>
      <c r="J99" s="98"/>
      <c r="K99" s="18"/>
      <c r="L99" s="18"/>
      <c r="M99" s="18"/>
      <c r="N99" s="18"/>
      <c r="O99" s="98"/>
      <c r="P99" s="18"/>
      <c r="Q99" s="18"/>
      <c r="R99" s="18"/>
      <c r="S99" s="18"/>
    </row>
    <row r="100" spans="1:19">
      <c r="A100" s="363"/>
      <c r="B100" s="363"/>
      <c r="C100" s="220"/>
      <c r="D100" s="220"/>
      <c r="E100" s="98"/>
      <c r="F100" s="18"/>
      <c r="G100" s="18"/>
      <c r="H100" s="18"/>
      <c r="I100" s="18"/>
      <c r="J100" s="98"/>
      <c r="K100" s="18"/>
      <c r="L100" s="18"/>
      <c r="M100" s="18"/>
      <c r="N100" s="18"/>
      <c r="O100" s="98"/>
      <c r="P100" s="18"/>
      <c r="Q100" s="18"/>
      <c r="R100" s="18"/>
      <c r="S100" s="18"/>
    </row>
    <row r="101" spans="1:19" s="13" customFormat="1">
      <c r="A101" s="358" t="s">
        <v>128</v>
      </c>
      <c r="B101" s="359"/>
      <c r="C101" s="360"/>
      <c r="D101" s="239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</row>
    <row r="102" spans="1:19">
      <c r="A102" s="361">
        <f>+A96+1</f>
        <v>13</v>
      </c>
      <c r="B102" s="361" t="s">
        <v>42</v>
      </c>
      <c r="C102" s="220"/>
      <c r="D102" s="220"/>
      <c r="E102" s="98"/>
      <c r="F102" s="18"/>
      <c r="G102" s="18"/>
      <c r="H102" s="18"/>
      <c r="I102" s="18"/>
      <c r="J102" s="98"/>
      <c r="K102" s="18"/>
      <c r="L102" s="18"/>
      <c r="M102" s="18"/>
      <c r="N102" s="18"/>
      <c r="O102" s="98"/>
      <c r="P102" s="18"/>
      <c r="Q102" s="18"/>
      <c r="R102" s="18"/>
      <c r="S102" s="18"/>
    </row>
    <row r="103" spans="1:19">
      <c r="A103" s="362"/>
      <c r="B103" s="362"/>
      <c r="C103" s="220"/>
      <c r="D103" s="220"/>
      <c r="E103" s="98"/>
      <c r="F103" s="18"/>
      <c r="G103" s="18"/>
      <c r="H103" s="18"/>
      <c r="I103" s="18"/>
      <c r="J103" s="98"/>
      <c r="K103" s="18"/>
      <c r="L103" s="18"/>
      <c r="M103" s="18"/>
      <c r="N103" s="18"/>
      <c r="O103" s="98"/>
      <c r="P103" s="18"/>
      <c r="Q103" s="18"/>
      <c r="R103" s="18"/>
      <c r="S103" s="18"/>
    </row>
    <row r="104" spans="1:19">
      <c r="A104" s="362"/>
      <c r="B104" s="362"/>
      <c r="C104" s="220"/>
      <c r="D104" s="220"/>
      <c r="E104" s="98"/>
      <c r="F104" s="18"/>
      <c r="G104" s="18"/>
      <c r="H104" s="18"/>
      <c r="I104" s="18"/>
      <c r="J104" s="98"/>
      <c r="K104" s="18"/>
      <c r="L104" s="18"/>
      <c r="M104" s="18"/>
      <c r="N104" s="18"/>
      <c r="O104" s="98"/>
      <c r="P104" s="18"/>
      <c r="Q104" s="18"/>
      <c r="R104" s="18"/>
      <c r="S104" s="18"/>
    </row>
    <row r="105" spans="1:19">
      <c r="A105" s="362"/>
      <c r="B105" s="362"/>
      <c r="C105" s="220"/>
      <c r="D105" s="220"/>
      <c r="E105" s="98"/>
      <c r="F105" s="18"/>
      <c r="G105" s="18"/>
      <c r="H105" s="18"/>
      <c r="I105" s="18"/>
      <c r="J105" s="98"/>
      <c r="K105" s="18"/>
      <c r="L105" s="18"/>
      <c r="M105" s="18"/>
      <c r="N105" s="18"/>
      <c r="O105" s="98"/>
      <c r="P105" s="18"/>
      <c r="Q105" s="18"/>
      <c r="R105" s="18"/>
      <c r="S105" s="18"/>
    </row>
    <row r="106" spans="1:19">
      <c r="A106" s="363"/>
      <c r="B106" s="363"/>
      <c r="C106" s="220"/>
      <c r="D106" s="220"/>
      <c r="E106" s="98"/>
      <c r="F106" s="18"/>
      <c r="G106" s="18"/>
      <c r="H106" s="18"/>
      <c r="I106" s="18"/>
      <c r="J106" s="98"/>
      <c r="K106" s="18"/>
      <c r="L106" s="18"/>
      <c r="M106" s="18"/>
      <c r="N106" s="18"/>
      <c r="O106" s="98"/>
      <c r="P106" s="18"/>
      <c r="Q106" s="18"/>
      <c r="R106" s="18"/>
      <c r="S106" s="18"/>
    </row>
    <row r="107" spans="1:19" s="13" customFormat="1">
      <c r="A107" s="358" t="s">
        <v>129</v>
      </c>
      <c r="B107" s="359"/>
      <c r="C107" s="360"/>
      <c r="D107" s="239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</row>
    <row r="108" spans="1:19">
      <c r="A108" s="361">
        <f>+A102+1</f>
        <v>14</v>
      </c>
      <c r="B108" s="361" t="s">
        <v>43</v>
      </c>
      <c r="C108" s="220"/>
      <c r="D108" s="220"/>
      <c r="E108" s="98"/>
      <c r="F108" s="18"/>
      <c r="G108" s="18"/>
      <c r="H108" s="18"/>
      <c r="I108" s="18"/>
      <c r="J108" s="98"/>
      <c r="K108" s="18"/>
      <c r="L108" s="18"/>
      <c r="M108" s="18"/>
      <c r="N108" s="18"/>
      <c r="O108" s="98"/>
      <c r="P108" s="18"/>
      <c r="Q108" s="18"/>
      <c r="R108" s="18"/>
      <c r="S108" s="18"/>
    </row>
    <row r="109" spans="1:19">
      <c r="A109" s="362"/>
      <c r="B109" s="362"/>
      <c r="C109" s="220"/>
      <c r="D109" s="220"/>
      <c r="E109" s="98"/>
      <c r="F109" s="18"/>
      <c r="G109" s="18"/>
      <c r="H109" s="18"/>
      <c r="I109" s="18"/>
      <c r="J109" s="98"/>
      <c r="K109" s="18"/>
      <c r="L109" s="18"/>
      <c r="M109" s="18"/>
      <c r="N109" s="18"/>
      <c r="O109" s="98"/>
      <c r="P109" s="18"/>
      <c r="Q109" s="18"/>
      <c r="R109" s="18"/>
      <c r="S109" s="18"/>
    </row>
    <row r="110" spans="1:19">
      <c r="A110" s="362"/>
      <c r="B110" s="362"/>
      <c r="C110" s="220"/>
      <c r="D110" s="220"/>
      <c r="E110" s="98"/>
      <c r="F110" s="18"/>
      <c r="G110" s="18"/>
      <c r="H110" s="18"/>
      <c r="I110" s="18"/>
      <c r="J110" s="98"/>
      <c r="K110" s="18"/>
      <c r="L110" s="18"/>
      <c r="M110" s="18"/>
      <c r="N110" s="18"/>
      <c r="O110" s="98"/>
      <c r="P110" s="18"/>
      <c r="Q110" s="18"/>
      <c r="R110" s="18"/>
      <c r="S110" s="18"/>
    </row>
    <row r="111" spans="1:19">
      <c r="A111" s="362"/>
      <c r="B111" s="362"/>
      <c r="C111" s="220"/>
      <c r="D111" s="220"/>
      <c r="E111" s="98"/>
      <c r="F111" s="18"/>
      <c r="G111" s="18"/>
      <c r="H111" s="18"/>
      <c r="I111" s="18"/>
      <c r="J111" s="98"/>
      <c r="K111" s="18"/>
      <c r="L111" s="18"/>
      <c r="M111" s="18"/>
      <c r="N111" s="18"/>
      <c r="O111" s="98"/>
      <c r="P111" s="18"/>
      <c r="Q111" s="18"/>
      <c r="R111" s="18"/>
      <c r="S111" s="18"/>
    </row>
    <row r="112" spans="1:19">
      <c r="A112" s="363"/>
      <c r="B112" s="363"/>
      <c r="C112" s="220"/>
      <c r="D112" s="220"/>
      <c r="E112" s="98"/>
      <c r="F112" s="18"/>
      <c r="G112" s="18"/>
      <c r="H112" s="18"/>
      <c r="I112" s="18"/>
      <c r="J112" s="98"/>
      <c r="K112" s="18"/>
      <c r="L112" s="18"/>
      <c r="M112" s="18"/>
      <c r="N112" s="18"/>
      <c r="O112" s="98"/>
      <c r="P112" s="18"/>
      <c r="Q112" s="18"/>
      <c r="R112" s="18"/>
      <c r="S112" s="18"/>
    </row>
    <row r="113" spans="1:19" s="13" customFormat="1">
      <c r="A113" s="358" t="s">
        <v>130</v>
      </c>
      <c r="B113" s="359"/>
      <c r="C113" s="360"/>
      <c r="D113" s="239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</row>
    <row r="114" spans="1:19">
      <c r="A114" s="361">
        <f>+A108+1</f>
        <v>15</v>
      </c>
      <c r="B114" s="361" t="s">
        <v>44</v>
      </c>
      <c r="C114" s="220"/>
      <c r="D114" s="220"/>
      <c r="E114" s="98"/>
      <c r="F114" s="18"/>
      <c r="G114" s="18"/>
      <c r="H114" s="18"/>
      <c r="I114" s="18"/>
      <c r="J114" s="98"/>
      <c r="K114" s="18"/>
      <c r="L114" s="18"/>
      <c r="M114" s="18"/>
      <c r="N114" s="18"/>
      <c r="O114" s="98"/>
      <c r="P114" s="18"/>
      <c r="Q114" s="18"/>
      <c r="R114" s="18"/>
      <c r="S114" s="18"/>
    </row>
    <row r="115" spans="1:19">
      <c r="A115" s="362"/>
      <c r="B115" s="362"/>
      <c r="C115" s="220"/>
      <c r="D115" s="220"/>
      <c r="E115" s="98"/>
      <c r="F115" s="18"/>
      <c r="G115" s="18"/>
      <c r="H115" s="18"/>
      <c r="I115" s="18"/>
      <c r="J115" s="98"/>
      <c r="K115" s="18"/>
      <c r="L115" s="18"/>
      <c r="M115" s="18"/>
      <c r="N115" s="18"/>
      <c r="O115" s="98"/>
      <c r="P115" s="18"/>
      <c r="Q115" s="18"/>
      <c r="R115" s="18"/>
      <c r="S115" s="18"/>
    </row>
    <row r="116" spans="1:19">
      <c r="A116" s="362"/>
      <c r="B116" s="362"/>
      <c r="C116" s="220"/>
      <c r="D116" s="220"/>
      <c r="E116" s="98"/>
      <c r="F116" s="18"/>
      <c r="G116" s="18"/>
      <c r="H116" s="18"/>
      <c r="I116" s="18"/>
      <c r="J116" s="98"/>
      <c r="K116" s="18"/>
      <c r="L116" s="18"/>
      <c r="M116" s="18"/>
      <c r="N116" s="18"/>
      <c r="O116" s="98"/>
      <c r="P116" s="18"/>
      <c r="Q116" s="18"/>
      <c r="R116" s="18"/>
      <c r="S116" s="18"/>
    </row>
    <row r="117" spans="1:19">
      <c r="A117" s="362"/>
      <c r="B117" s="362"/>
      <c r="C117" s="220"/>
      <c r="D117" s="220"/>
      <c r="E117" s="98"/>
      <c r="F117" s="18"/>
      <c r="G117" s="18"/>
      <c r="H117" s="18"/>
      <c r="I117" s="18"/>
      <c r="J117" s="98"/>
      <c r="K117" s="18"/>
      <c r="L117" s="18"/>
      <c r="M117" s="18"/>
      <c r="N117" s="18"/>
      <c r="O117" s="98"/>
      <c r="P117" s="18"/>
      <c r="Q117" s="18"/>
      <c r="R117" s="18"/>
      <c r="S117" s="18"/>
    </row>
    <row r="118" spans="1:19">
      <c r="A118" s="363"/>
      <c r="B118" s="363"/>
      <c r="C118" s="220"/>
      <c r="D118" s="220"/>
      <c r="E118" s="98"/>
      <c r="F118" s="18"/>
      <c r="G118" s="18"/>
      <c r="H118" s="18"/>
      <c r="I118" s="18"/>
      <c r="J118" s="98"/>
      <c r="K118" s="18"/>
      <c r="L118" s="18"/>
      <c r="M118" s="18"/>
      <c r="N118" s="18"/>
      <c r="O118" s="98"/>
      <c r="P118" s="18"/>
      <c r="Q118" s="18"/>
      <c r="R118" s="18"/>
      <c r="S118" s="18"/>
    </row>
    <row r="119" spans="1:19" s="13" customFormat="1">
      <c r="A119" s="358" t="s">
        <v>131</v>
      </c>
      <c r="B119" s="359"/>
      <c r="C119" s="360"/>
      <c r="D119" s="239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</row>
    <row r="120" spans="1:19">
      <c r="A120" s="361">
        <f>+A114+1</f>
        <v>16</v>
      </c>
      <c r="B120" s="361" t="s">
        <v>45</v>
      </c>
      <c r="C120" s="220"/>
      <c r="D120" s="220"/>
      <c r="E120" s="98"/>
      <c r="F120" s="18"/>
      <c r="G120" s="18"/>
      <c r="H120" s="18"/>
      <c r="I120" s="18"/>
      <c r="J120" s="98"/>
      <c r="K120" s="18"/>
      <c r="L120" s="18"/>
      <c r="M120" s="18"/>
      <c r="N120" s="18"/>
      <c r="O120" s="98"/>
      <c r="P120" s="18"/>
      <c r="Q120" s="18"/>
      <c r="R120" s="18"/>
      <c r="S120" s="18"/>
    </row>
    <row r="121" spans="1:19">
      <c r="A121" s="362"/>
      <c r="B121" s="362"/>
      <c r="C121" s="220"/>
      <c r="D121" s="220"/>
      <c r="E121" s="98"/>
      <c r="F121" s="18"/>
      <c r="G121" s="18"/>
      <c r="H121" s="18"/>
      <c r="I121" s="18"/>
      <c r="J121" s="98"/>
      <c r="K121" s="18"/>
      <c r="L121" s="18"/>
      <c r="M121" s="18"/>
      <c r="N121" s="18"/>
      <c r="O121" s="98"/>
      <c r="P121" s="18"/>
      <c r="Q121" s="18"/>
      <c r="R121" s="18"/>
      <c r="S121" s="18"/>
    </row>
    <row r="122" spans="1:19">
      <c r="A122" s="362"/>
      <c r="B122" s="362"/>
      <c r="C122" s="220"/>
      <c r="D122" s="220"/>
      <c r="E122" s="98"/>
      <c r="F122" s="18"/>
      <c r="G122" s="18"/>
      <c r="H122" s="18"/>
      <c r="I122" s="18"/>
      <c r="J122" s="98"/>
      <c r="K122" s="18"/>
      <c r="L122" s="18"/>
      <c r="M122" s="18"/>
      <c r="N122" s="18"/>
      <c r="O122" s="98"/>
      <c r="P122" s="18"/>
      <c r="Q122" s="18"/>
      <c r="R122" s="18"/>
      <c r="S122" s="18"/>
    </row>
    <row r="123" spans="1:19">
      <c r="A123" s="362"/>
      <c r="B123" s="362"/>
      <c r="C123" s="220"/>
      <c r="D123" s="220"/>
      <c r="E123" s="98"/>
      <c r="F123" s="18"/>
      <c r="G123" s="18"/>
      <c r="H123" s="18"/>
      <c r="I123" s="18"/>
      <c r="J123" s="98"/>
      <c r="K123" s="18"/>
      <c r="L123" s="18"/>
      <c r="M123" s="18"/>
      <c r="N123" s="18"/>
      <c r="O123" s="98"/>
      <c r="P123" s="18"/>
      <c r="Q123" s="18"/>
      <c r="R123" s="18"/>
      <c r="S123" s="18"/>
    </row>
    <row r="124" spans="1:19">
      <c r="A124" s="363"/>
      <c r="B124" s="363"/>
      <c r="C124" s="220"/>
      <c r="D124" s="220"/>
      <c r="E124" s="98"/>
      <c r="F124" s="18"/>
      <c r="G124" s="18"/>
      <c r="H124" s="18"/>
      <c r="I124" s="18"/>
      <c r="J124" s="98"/>
      <c r="K124" s="18"/>
      <c r="L124" s="18"/>
      <c r="M124" s="18"/>
      <c r="N124" s="18"/>
      <c r="O124" s="98"/>
      <c r="P124" s="18"/>
      <c r="Q124" s="18"/>
      <c r="R124" s="18"/>
      <c r="S124" s="18"/>
    </row>
    <row r="125" spans="1:19" s="13" customFormat="1">
      <c r="A125" s="358" t="s">
        <v>132</v>
      </c>
      <c r="B125" s="359"/>
      <c r="C125" s="360"/>
      <c r="D125" s="239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</row>
    <row r="126" spans="1:19">
      <c r="A126" s="361">
        <f>+A120+1</f>
        <v>17</v>
      </c>
      <c r="B126" s="361" t="s">
        <v>46</v>
      </c>
      <c r="C126" s="220"/>
      <c r="D126" s="220"/>
      <c r="E126" s="98"/>
      <c r="F126" s="18"/>
      <c r="G126" s="18"/>
      <c r="H126" s="18"/>
      <c r="I126" s="18"/>
      <c r="J126" s="98"/>
      <c r="K126" s="18"/>
      <c r="L126" s="18"/>
      <c r="M126" s="18"/>
      <c r="N126" s="18"/>
      <c r="O126" s="98"/>
      <c r="P126" s="18"/>
      <c r="Q126" s="18"/>
      <c r="R126" s="18"/>
      <c r="S126" s="18"/>
    </row>
    <row r="127" spans="1:19">
      <c r="A127" s="362"/>
      <c r="B127" s="362"/>
      <c r="C127" s="220"/>
      <c r="D127" s="220"/>
      <c r="E127" s="98"/>
      <c r="F127" s="18"/>
      <c r="G127" s="18"/>
      <c r="H127" s="18"/>
      <c r="I127" s="18"/>
      <c r="J127" s="98"/>
      <c r="K127" s="18"/>
      <c r="L127" s="18"/>
      <c r="M127" s="18"/>
      <c r="N127" s="18"/>
      <c r="O127" s="98"/>
      <c r="P127" s="18"/>
      <c r="Q127" s="18"/>
      <c r="R127" s="18"/>
      <c r="S127" s="18"/>
    </row>
    <row r="128" spans="1:19">
      <c r="A128" s="362"/>
      <c r="B128" s="362"/>
      <c r="C128" s="220"/>
      <c r="D128" s="220"/>
      <c r="E128" s="98"/>
      <c r="F128" s="18"/>
      <c r="G128" s="18"/>
      <c r="H128" s="18"/>
      <c r="I128" s="18"/>
      <c r="J128" s="98"/>
      <c r="K128" s="18"/>
      <c r="L128" s="18"/>
      <c r="M128" s="18"/>
      <c r="N128" s="18"/>
      <c r="O128" s="98"/>
      <c r="P128" s="18"/>
      <c r="Q128" s="18"/>
      <c r="R128" s="18"/>
      <c r="S128" s="18"/>
    </row>
    <row r="129" spans="1:19">
      <c r="A129" s="362"/>
      <c r="B129" s="362"/>
      <c r="C129" s="220"/>
      <c r="D129" s="220"/>
      <c r="E129" s="98"/>
      <c r="F129" s="18"/>
      <c r="G129" s="18"/>
      <c r="H129" s="18"/>
      <c r="I129" s="18"/>
      <c r="J129" s="98"/>
      <c r="K129" s="18"/>
      <c r="L129" s="18"/>
      <c r="M129" s="18"/>
      <c r="N129" s="18"/>
      <c r="O129" s="98"/>
      <c r="P129" s="18"/>
      <c r="Q129" s="18"/>
      <c r="R129" s="18"/>
      <c r="S129" s="18"/>
    </row>
    <row r="130" spans="1:19">
      <c r="A130" s="363"/>
      <c r="B130" s="363"/>
      <c r="C130" s="220"/>
      <c r="D130" s="220"/>
      <c r="E130" s="98"/>
      <c r="F130" s="18"/>
      <c r="G130" s="18"/>
      <c r="H130" s="18"/>
      <c r="I130" s="18"/>
      <c r="J130" s="98"/>
      <c r="K130" s="18"/>
      <c r="L130" s="18"/>
      <c r="M130" s="18"/>
      <c r="N130" s="18"/>
      <c r="O130" s="98"/>
      <c r="P130" s="18"/>
      <c r="Q130" s="18"/>
      <c r="R130" s="18"/>
      <c r="S130" s="18"/>
    </row>
    <row r="131" spans="1:19" s="13" customFormat="1">
      <c r="A131" s="358" t="s">
        <v>133</v>
      </c>
      <c r="B131" s="359"/>
      <c r="C131" s="360"/>
      <c r="D131" s="239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</row>
    <row r="132" spans="1:19">
      <c r="A132" s="361">
        <f>+A126+1</f>
        <v>18</v>
      </c>
      <c r="B132" s="361" t="s">
        <v>47</v>
      </c>
      <c r="C132" s="220"/>
      <c r="D132" s="220"/>
      <c r="E132" s="98"/>
      <c r="F132" s="18"/>
      <c r="G132" s="18"/>
      <c r="H132" s="18"/>
      <c r="I132" s="18"/>
      <c r="J132" s="98"/>
      <c r="K132" s="18"/>
      <c r="L132" s="18"/>
      <c r="M132" s="18"/>
      <c r="N132" s="18"/>
      <c r="O132" s="98"/>
      <c r="P132" s="18"/>
      <c r="Q132" s="18"/>
      <c r="R132" s="18"/>
      <c r="S132" s="18"/>
    </row>
    <row r="133" spans="1:19">
      <c r="A133" s="362"/>
      <c r="B133" s="362"/>
      <c r="C133" s="220"/>
      <c r="D133" s="220"/>
      <c r="E133" s="98"/>
      <c r="F133" s="18"/>
      <c r="G133" s="18"/>
      <c r="H133" s="18"/>
      <c r="I133" s="18"/>
      <c r="J133" s="98"/>
      <c r="K133" s="18"/>
      <c r="L133" s="18"/>
      <c r="M133" s="18"/>
      <c r="N133" s="18"/>
      <c r="O133" s="98"/>
      <c r="P133" s="18"/>
      <c r="Q133" s="18"/>
      <c r="R133" s="18"/>
      <c r="S133" s="18"/>
    </row>
    <row r="134" spans="1:19">
      <c r="A134" s="362"/>
      <c r="B134" s="362"/>
      <c r="C134" s="220"/>
      <c r="D134" s="220"/>
      <c r="E134" s="98"/>
      <c r="F134" s="18"/>
      <c r="G134" s="18"/>
      <c r="H134" s="18"/>
      <c r="I134" s="18"/>
      <c r="J134" s="98"/>
      <c r="K134" s="18"/>
      <c r="L134" s="18"/>
      <c r="M134" s="18"/>
      <c r="N134" s="18"/>
      <c r="O134" s="98"/>
      <c r="P134" s="18"/>
      <c r="Q134" s="18"/>
      <c r="R134" s="18"/>
      <c r="S134" s="18"/>
    </row>
    <row r="135" spans="1:19">
      <c r="A135" s="362"/>
      <c r="B135" s="362"/>
      <c r="C135" s="220"/>
      <c r="D135" s="220"/>
      <c r="E135" s="98"/>
      <c r="F135" s="18"/>
      <c r="G135" s="18"/>
      <c r="H135" s="18"/>
      <c r="I135" s="18"/>
      <c r="J135" s="98"/>
      <c r="K135" s="18"/>
      <c r="L135" s="18"/>
      <c r="M135" s="18"/>
      <c r="N135" s="18"/>
      <c r="O135" s="98"/>
      <c r="P135" s="18"/>
      <c r="Q135" s="18"/>
      <c r="R135" s="18"/>
      <c r="S135" s="18"/>
    </row>
    <row r="136" spans="1:19">
      <c r="A136" s="363"/>
      <c r="B136" s="363"/>
      <c r="C136" s="220"/>
      <c r="D136" s="220"/>
      <c r="E136" s="98"/>
      <c r="F136" s="18"/>
      <c r="G136" s="18"/>
      <c r="H136" s="18"/>
      <c r="I136" s="18"/>
      <c r="J136" s="98"/>
      <c r="K136" s="18"/>
      <c r="L136" s="18"/>
      <c r="M136" s="18"/>
      <c r="N136" s="18"/>
      <c r="O136" s="98"/>
      <c r="P136" s="18"/>
      <c r="Q136" s="18"/>
      <c r="R136" s="18"/>
      <c r="S136" s="18"/>
    </row>
    <row r="137" spans="1:19" s="13" customFormat="1">
      <c r="A137" s="358" t="s">
        <v>134</v>
      </c>
      <c r="B137" s="359"/>
      <c r="C137" s="360"/>
      <c r="D137" s="239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</row>
    <row r="138" spans="1:19">
      <c r="A138" s="361">
        <f>+A132+1</f>
        <v>19</v>
      </c>
      <c r="B138" s="361" t="s">
        <v>48</v>
      </c>
      <c r="C138" s="220"/>
      <c r="D138" s="220"/>
      <c r="E138" s="98"/>
      <c r="F138" s="18"/>
      <c r="G138" s="18"/>
      <c r="H138" s="18"/>
      <c r="I138" s="18"/>
      <c r="J138" s="98"/>
      <c r="K138" s="18"/>
      <c r="L138" s="18"/>
      <c r="M138" s="18"/>
      <c r="N138" s="18"/>
      <c r="O138" s="98"/>
      <c r="P138" s="18"/>
      <c r="Q138" s="18"/>
      <c r="R138" s="18"/>
      <c r="S138" s="18"/>
    </row>
    <row r="139" spans="1:19">
      <c r="A139" s="362"/>
      <c r="B139" s="362"/>
      <c r="C139" s="220"/>
      <c r="D139" s="220"/>
      <c r="E139" s="98"/>
      <c r="F139" s="18"/>
      <c r="G139" s="18"/>
      <c r="H139" s="18"/>
      <c r="I139" s="18"/>
      <c r="J139" s="98"/>
      <c r="K139" s="18"/>
      <c r="L139" s="18"/>
      <c r="M139" s="18"/>
      <c r="N139" s="18"/>
      <c r="O139" s="98"/>
      <c r="P139" s="18"/>
      <c r="Q139" s="18"/>
      <c r="R139" s="18"/>
      <c r="S139" s="18"/>
    </row>
    <row r="140" spans="1:19">
      <c r="A140" s="362"/>
      <c r="B140" s="362"/>
      <c r="C140" s="220"/>
      <c r="D140" s="220"/>
      <c r="E140" s="98"/>
      <c r="F140" s="18"/>
      <c r="G140" s="18"/>
      <c r="H140" s="18"/>
      <c r="I140" s="18"/>
      <c r="J140" s="98"/>
      <c r="K140" s="18"/>
      <c r="L140" s="18"/>
      <c r="M140" s="18"/>
      <c r="N140" s="18"/>
      <c r="O140" s="98"/>
      <c r="P140" s="18"/>
      <c r="Q140" s="18"/>
      <c r="R140" s="18"/>
      <c r="S140" s="18"/>
    </row>
    <row r="141" spans="1:19">
      <c r="A141" s="362"/>
      <c r="B141" s="362"/>
      <c r="C141" s="220"/>
      <c r="D141" s="220"/>
      <c r="E141" s="98"/>
      <c r="F141" s="18"/>
      <c r="G141" s="18"/>
      <c r="H141" s="18"/>
      <c r="I141" s="18"/>
      <c r="J141" s="98"/>
      <c r="K141" s="18"/>
      <c r="L141" s="18"/>
      <c r="M141" s="18"/>
      <c r="N141" s="18"/>
      <c r="O141" s="98"/>
      <c r="P141" s="18"/>
      <c r="Q141" s="18"/>
      <c r="R141" s="18"/>
      <c r="S141" s="18"/>
    </row>
    <row r="142" spans="1:19">
      <c r="A142" s="363"/>
      <c r="B142" s="363"/>
      <c r="C142" s="220"/>
      <c r="D142" s="220"/>
      <c r="E142" s="98"/>
      <c r="F142" s="18"/>
      <c r="G142" s="18"/>
      <c r="H142" s="18"/>
      <c r="I142" s="18"/>
      <c r="J142" s="98"/>
      <c r="K142" s="18"/>
      <c r="L142" s="18"/>
      <c r="M142" s="18"/>
      <c r="N142" s="18"/>
      <c r="O142" s="98"/>
      <c r="P142" s="18"/>
      <c r="Q142" s="18"/>
      <c r="R142" s="18"/>
      <c r="S142" s="18"/>
    </row>
    <row r="143" spans="1:19" s="13" customFormat="1">
      <c r="A143" s="358" t="s">
        <v>135</v>
      </c>
      <c r="B143" s="359"/>
      <c r="C143" s="360"/>
      <c r="D143" s="239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</row>
    <row r="144" spans="1:19">
      <c r="A144" s="361">
        <f>+A138+1</f>
        <v>20</v>
      </c>
      <c r="B144" s="396" t="s">
        <v>49</v>
      </c>
      <c r="C144" s="220"/>
      <c r="D144" s="220"/>
      <c r="E144" s="98"/>
      <c r="F144" s="18"/>
      <c r="G144" s="18"/>
      <c r="H144" s="18"/>
      <c r="I144" s="18"/>
      <c r="J144" s="98"/>
      <c r="K144" s="18"/>
      <c r="L144" s="18"/>
      <c r="M144" s="18"/>
      <c r="N144" s="18"/>
      <c r="O144" s="98"/>
      <c r="P144" s="18"/>
      <c r="Q144" s="18"/>
      <c r="R144" s="18"/>
      <c r="S144" s="18"/>
    </row>
    <row r="145" spans="1:19">
      <c r="A145" s="362"/>
      <c r="B145" s="397"/>
      <c r="C145" s="220"/>
      <c r="D145" s="220"/>
      <c r="E145" s="98"/>
      <c r="F145" s="18"/>
      <c r="G145" s="18"/>
      <c r="H145" s="18"/>
      <c r="I145" s="18"/>
      <c r="J145" s="98"/>
      <c r="K145" s="18"/>
      <c r="L145" s="18"/>
      <c r="M145" s="18"/>
      <c r="N145" s="18"/>
      <c r="O145" s="98"/>
      <c r="P145" s="18"/>
      <c r="Q145" s="18"/>
      <c r="R145" s="18"/>
      <c r="S145" s="18"/>
    </row>
    <row r="146" spans="1:19">
      <c r="A146" s="362"/>
      <c r="B146" s="397"/>
      <c r="C146" s="220"/>
      <c r="D146" s="220"/>
      <c r="E146" s="98"/>
      <c r="F146" s="18"/>
      <c r="G146" s="18"/>
      <c r="H146" s="18"/>
      <c r="I146" s="18"/>
      <c r="J146" s="98"/>
      <c r="K146" s="18"/>
      <c r="L146" s="18"/>
      <c r="M146" s="18"/>
      <c r="N146" s="18"/>
      <c r="O146" s="98"/>
      <c r="P146" s="18"/>
      <c r="Q146" s="18"/>
      <c r="R146" s="18"/>
      <c r="S146" s="18"/>
    </row>
    <row r="147" spans="1:19">
      <c r="A147" s="362"/>
      <c r="B147" s="397"/>
      <c r="C147" s="220"/>
      <c r="D147" s="220"/>
      <c r="E147" s="98"/>
      <c r="F147" s="18"/>
      <c r="G147" s="18"/>
      <c r="H147" s="18"/>
      <c r="I147" s="18"/>
      <c r="J147" s="98"/>
      <c r="K147" s="18"/>
      <c r="L147" s="18"/>
      <c r="M147" s="18"/>
      <c r="N147" s="18"/>
      <c r="O147" s="98"/>
      <c r="P147" s="18"/>
      <c r="Q147" s="18"/>
      <c r="R147" s="18"/>
      <c r="S147" s="18"/>
    </row>
    <row r="148" spans="1:19">
      <c r="A148" s="363"/>
      <c r="B148" s="398"/>
      <c r="C148" s="220"/>
      <c r="D148" s="220"/>
      <c r="E148" s="98"/>
      <c r="F148" s="18"/>
      <c r="G148" s="18"/>
      <c r="H148" s="18"/>
      <c r="I148" s="18"/>
      <c r="J148" s="98"/>
      <c r="K148" s="18"/>
      <c r="L148" s="18"/>
      <c r="M148" s="18"/>
      <c r="N148" s="18"/>
      <c r="O148" s="98"/>
      <c r="P148" s="18"/>
      <c r="Q148" s="18"/>
      <c r="R148" s="18"/>
      <c r="S148" s="18"/>
    </row>
    <row r="149" spans="1:19" s="13" customFormat="1">
      <c r="A149" s="358" t="s">
        <v>136</v>
      </c>
      <c r="B149" s="359"/>
      <c r="C149" s="360"/>
      <c r="D149" s="239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</row>
    <row r="150" spans="1:19">
      <c r="A150" s="361">
        <f>+A144+1</f>
        <v>21</v>
      </c>
      <c r="B150" s="361" t="s">
        <v>50</v>
      </c>
      <c r="C150" s="220"/>
      <c r="D150" s="220"/>
      <c r="E150" s="98"/>
      <c r="F150" s="18"/>
      <c r="G150" s="18"/>
      <c r="H150" s="18"/>
      <c r="I150" s="18"/>
      <c r="J150" s="98"/>
      <c r="K150" s="18"/>
      <c r="L150" s="18"/>
      <c r="M150" s="18"/>
      <c r="N150" s="18"/>
      <c r="O150" s="98"/>
      <c r="P150" s="18"/>
      <c r="Q150" s="18"/>
      <c r="R150" s="18"/>
      <c r="S150" s="18"/>
    </row>
    <row r="151" spans="1:19">
      <c r="A151" s="362"/>
      <c r="B151" s="362"/>
      <c r="C151" s="220"/>
      <c r="D151" s="220"/>
      <c r="E151" s="98"/>
      <c r="F151" s="18"/>
      <c r="G151" s="18"/>
      <c r="H151" s="18"/>
      <c r="I151" s="18"/>
      <c r="J151" s="98"/>
      <c r="K151" s="18"/>
      <c r="L151" s="18"/>
      <c r="M151" s="18"/>
      <c r="N151" s="18"/>
      <c r="O151" s="98"/>
      <c r="P151" s="18"/>
      <c r="Q151" s="18"/>
      <c r="R151" s="18"/>
      <c r="S151" s="18"/>
    </row>
    <row r="152" spans="1:19">
      <c r="A152" s="362"/>
      <c r="B152" s="362"/>
      <c r="C152" s="220"/>
      <c r="D152" s="220"/>
      <c r="E152" s="98"/>
      <c r="F152" s="18"/>
      <c r="G152" s="18"/>
      <c r="H152" s="18"/>
      <c r="I152" s="18"/>
      <c r="J152" s="98"/>
      <c r="K152" s="18"/>
      <c r="L152" s="18"/>
      <c r="M152" s="18"/>
      <c r="N152" s="18"/>
      <c r="O152" s="98"/>
      <c r="P152" s="18"/>
      <c r="Q152" s="18"/>
      <c r="R152" s="18"/>
      <c r="S152" s="18"/>
    </row>
    <row r="153" spans="1:19">
      <c r="A153" s="362"/>
      <c r="B153" s="362"/>
      <c r="C153" s="220"/>
      <c r="D153" s="220"/>
      <c r="E153" s="98"/>
      <c r="F153" s="18"/>
      <c r="G153" s="18"/>
      <c r="H153" s="18"/>
      <c r="I153" s="18"/>
      <c r="J153" s="98"/>
      <c r="K153" s="18"/>
      <c r="L153" s="18"/>
      <c r="M153" s="18"/>
      <c r="N153" s="18"/>
      <c r="O153" s="98"/>
      <c r="P153" s="18"/>
      <c r="Q153" s="18"/>
      <c r="R153" s="18"/>
      <c r="S153" s="18"/>
    </row>
    <row r="154" spans="1:19">
      <c r="A154" s="363"/>
      <c r="B154" s="363"/>
      <c r="C154" s="220"/>
      <c r="D154" s="220"/>
      <c r="E154" s="98"/>
      <c r="F154" s="18"/>
      <c r="G154" s="18"/>
      <c r="H154" s="18"/>
      <c r="I154" s="18"/>
      <c r="J154" s="98"/>
      <c r="K154" s="18"/>
      <c r="L154" s="18"/>
      <c r="M154" s="18"/>
      <c r="N154" s="18"/>
      <c r="O154" s="98"/>
      <c r="P154" s="18"/>
      <c r="Q154" s="18"/>
      <c r="R154" s="18"/>
      <c r="S154" s="18"/>
    </row>
    <row r="155" spans="1:19" s="13" customFormat="1">
      <c r="A155" s="358" t="s">
        <v>137</v>
      </c>
      <c r="B155" s="359"/>
      <c r="C155" s="360"/>
      <c r="D155" s="239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</row>
    <row r="156" spans="1:19">
      <c r="A156" s="300" t="s">
        <v>109</v>
      </c>
      <c r="B156" s="300"/>
      <c r="C156" s="236"/>
      <c r="D156" s="236"/>
      <c r="E156" s="237"/>
      <c r="F156" s="88"/>
      <c r="G156" s="88"/>
      <c r="H156" s="88"/>
      <c r="I156" s="88"/>
      <c r="J156" s="237"/>
      <c r="K156" s="88"/>
      <c r="L156" s="88"/>
      <c r="M156" s="88"/>
      <c r="N156" s="88"/>
      <c r="O156" s="237"/>
      <c r="P156" s="88"/>
      <c r="Q156" s="88"/>
      <c r="R156" s="88"/>
      <c r="S156" s="88"/>
    </row>
    <row r="157" spans="1:19">
      <c r="A157" s="399">
        <v>1</v>
      </c>
      <c r="B157" s="396" t="s">
        <v>110</v>
      </c>
      <c r="C157" s="220"/>
      <c r="D157" s="220"/>
      <c r="E157" s="98"/>
      <c r="F157" s="18"/>
      <c r="G157" s="18"/>
      <c r="H157" s="18"/>
      <c r="I157" s="18"/>
      <c r="J157" s="98"/>
      <c r="K157" s="18"/>
      <c r="L157" s="18"/>
      <c r="M157" s="18"/>
      <c r="N157" s="18"/>
      <c r="O157" s="98"/>
      <c r="P157" s="18"/>
      <c r="Q157" s="18"/>
      <c r="R157" s="18"/>
      <c r="S157" s="18"/>
    </row>
    <row r="158" spans="1:19">
      <c r="A158" s="400"/>
      <c r="B158" s="397"/>
      <c r="C158" s="220"/>
      <c r="D158" s="220"/>
      <c r="E158" s="98"/>
      <c r="F158" s="18"/>
      <c r="G158" s="18"/>
      <c r="H158" s="18"/>
      <c r="I158" s="18"/>
      <c r="J158" s="98"/>
      <c r="K158" s="18"/>
      <c r="L158" s="18"/>
      <c r="M158" s="18"/>
      <c r="N158" s="18"/>
      <c r="O158" s="98"/>
      <c r="P158" s="18"/>
      <c r="Q158" s="18"/>
      <c r="R158" s="18"/>
      <c r="S158" s="18"/>
    </row>
    <row r="159" spans="1:19">
      <c r="A159" s="400"/>
      <c r="B159" s="397"/>
      <c r="C159" s="220"/>
      <c r="D159" s="220"/>
      <c r="E159" s="98"/>
      <c r="F159" s="18"/>
      <c r="G159" s="18"/>
      <c r="H159" s="18"/>
      <c r="I159" s="18"/>
      <c r="J159" s="98"/>
      <c r="K159" s="18"/>
      <c r="L159" s="18"/>
      <c r="M159" s="18"/>
      <c r="N159" s="18"/>
      <c r="O159" s="98"/>
      <c r="P159" s="18"/>
      <c r="Q159" s="18"/>
      <c r="R159" s="18"/>
      <c r="S159" s="18"/>
    </row>
    <row r="160" spans="1:19">
      <c r="A160" s="400"/>
      <c r="B160" s="397"/>
      <c r="C160" s="220"/>
      <c r="D160" s="220"/>
      <c r="E160" s="98"/>
      <c r="F160" s="18"/>
      <c r="G160" s="18"/>
      <c r="H160" s="18"/>
      <c r="I160" s="18"/>
      <c r="J160" s="98"/>
      <c r="K160" s="18"/>
      <c r="L160" s="18"/>
      <c r="M160" s="18"/>
      <c r="N160" s="18"/>
      <c r="O160" s="98"/>
      <c r="P160" s="18"/>
      <c r="Q160" s="18"/>
      <c r="R160" s="18"/>
      <c r="S160" s="18"/>
    </row>
    <row r="161" spans="1:19">
      <c r="A161" s="401"/>
      <c r="B161" s="398"/>
      <c r="C161" s="220"/>
      <c r="D161" s="220"/>
      <c r="E161" s="98"/>
      <c r="F161" s="18"/>
      <c r="G161" s="18"/>
      <c r="H161" s="18"/>
      <c r="I161" s="18"/>
      <c r="J161" s="98"/>
      <c r="K161" s="18"/>
      <c r="L161" s="18"/>
      <c r="M161" s="18"/>
      <c r="N161" s="18"/>
      <c r="O161" s="98"/>
      <c r="P161" s="18"/>
      <c r="Q161" s="18"/>
      <c r="R161" s="18"/>
      <c r="S161" s="18"/>
    </row>
    <row r="162" spans="1:19" s="13" customFormat="1">
      <c r="A162" s="378" t="s">
        <v>62</v>
      </c>
      <c r="B162" s="379"/>
      <c r="C162" s="380"/>
      <c r="D162" s="239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</row>
    <row r="163" spans="1:19">
      <c r="A163" s="399">
        <v>2</v>
      </c>
      <c r="B163" s="396" t="s">
        <v>53</v>
      </c>
      <c r="C163" s="220"/>
      <c r="D163" s="220"/>
      <c r="E163" s="98"/>
      <c r="F163" s="18"/>
      <c r="G163" s="18"/>
      <c r="H163" s="18"/>
      <c r="I163" s="18"/>
      <c r="J163" s="98"/>
      <c r="K163" s="18"/>
      <c r="L163" s="18"/>
      <c r="M163" s="18"/>
      <c r="N163" s="18"/>
      <c r="O163" s="98"/>
      <c r="P163" s="18"/>
      <c r="Q163" s="18"/>
      <c r="R163" s="18"/>
      <c r="S163" s="18"/>
    </row>
    <row r="164" spans="1:19">
      <c r="A164" s="400"/>
      <c r="B164" s="397"/>
      <c r="C164" s="220"/>
      <c r="D164" s="220"/>
      <c r="E164" s="98"/>
      <c r="F164" s="18"/>
      <c r="G164" s="18"/>
      <c r="H164" s="18"/>
      <c r="I164" s="18"/>
      <c r="J164" s="98"/>
      <c r="K164" s="18"/>
      <c r="L164" s="18"/>
      <c r="M164" s="18"/>
      <c r="N164" s="18"/>
      <c r="O164" s="98"/>
      <c r="P164" s="18"/>
      <c r="Q164" s="18"/>
      <c r="R164" s="18"/>
      <c r="S164" s="18"/>
    </row>
    <row r="165" spans="1:19">
      <c r="A165" s="400"/>
      <c r="B165" s="397"/>
      <c r="C165" s="220"/>
      <c r="D165" s="220"/>
      <c r="E165" s="98"/>
      <c r="F165" s="18"/>
      <c r="G165" s="18"/>
      <c r="H165" s="18"/>
      <c r="I165" s="18"/>
      <c r="J165" s="98"/>
      <c r="K165" s="18"/>
      <c r="L165" s="18"/>
      <c r="M165" s="18"/>
      <c r="N165" s="18"/>
      <c r="O165" s="98"/>
      <c r="P165" s="18"/>
      <c r="Q165" s="18"/>
      <c r="R165" s="18"/>
      <c r="S165" s="18"/>
    </row>
    <row r="166" spans="1:19">
      <c r="A166" s="400"/>
      <c r="B166" s="397"/>
      <c r="C166" s="220"/>
      <c r="D166" s="220"/>
      <c r="E166" s="98"/>
      <c r="F166" s="18"/>
      <c r="G166" s="18"/>
      <c r="H166" s="18"/>
      <c r="I166" s="18"/>
      <c r="J166" s="98"/>
      <c r="K166" s="18"/>
      <c r="L166" s="18"/>
      <c r="M166" s="18"/>
      <c r="N166" s="18"/>
      <c r="O166" s="98"/>
      <c r="P166" s="18"/>
      <c r="Q166" s="18"/>
      <c r="R166" s="18"/>
      <c r="S166" s="18"/>
    </row>
    <row r="167" spans="1:19">
      <c r="A167" s="401"/>
      <c r="B167" s="398"/>
      <c r="C167" s="220"/>
      <c r="D167" s="220"/>
      <c r="E167" s="98"/>
      <c r="F167" s="18"/>
      <c r="G167" s="18"/>
      <c r="H167" s="18"/>
      <c r="I167" s="18"/>
      <c r="J167" s="98"/>
      <c r="K167" s="18"/>
      <c r="L167" s="18"/>
      <c r="M167" s="18"/>
      <c r="N167" s="18"/>
      <c r="O167" s="98"/>
      <c r="P167" s="18"/>
      <c r="Q167" s="18"/>
      <c r="R167" s="18"/>
      <c r="S167" s="18"/>
    </row>
    <row r="168" spans="1:19" s="13" customFormat="1">
      <c r="A168" s="378" t="s">
        <v>138</v>
      </c>
      <c r="B168" s="379"/>
      <c r="C168" s="380"/>
      <c r="D168" s="239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</row>
    <row r="169" spans="1:19">
      <c r="A169" s="399">
        <v>3</v>
      </c>
      <c r="B169" s="396" t="s">
        <v>54</v>
      </c>
      <c r="C169" s="220"/>
      <c r="D169" s="220"/>
      <c r="E169" s="98"/>
      <c r="F169" s="18"/>
      <c r="G169" s="18"/>
      <c r="H169" s="18"/>
      <c r="I169" s="18"/>
      <c r="J169" s="98"/>
      <c r="K169" s="18"/>
      <c r="L169" s="18"/>
      <c r="M169" s="18"/>
      <c r="N169" s="18"/>
      <c r="O169" s="98"/>
      <c r="P169" s="18"/>
      <c r="Q169" s="18"/>
      <c r="R169" s="18"/>
      <c r="S169" s="18"/>
    </row>
    <row r="170" spans="1:19">
      <c r="A170" s="400"/>
      <c r="B170" s="397"/>
      <c r="C170" s="220"/>
      <c r="D170" s="220"/>
      <c r="E170" s="98"/>
      <c r="F170" s="18"/>
      <c r="G170" s="18"/>
      <c r="H170" s="18"/>
      <c r="I170" s="18"/>
      <c r="J170" s="98"/>
      <c r="K170" s="18"/>
      <c r="L170" s="18"/>
      <c r="M170" s="18"/>
      <c r="N170" s="18"/>
      <c r="O170" s="98"/>
      <c r="P170" s="18"/>
      <c r="Q170" s="18"/>
      <c r="R170" s="18"/>
      <c r="S170" s="18"/>
    </row>
    <row r="171" spans="1:19">
      <c r="A171" s="400"/>
      <c r="B171" s="397"/>
      <c r="C171" s="220"/>
      <c r="D171" s="220"/>
      <c r="E171" s="98"/>
      <c r="F171" s="18"/>
      <c r="G171" s="18"/>
      <c r="H171" s="18"/>
      <c r="I171" s="18"/>
      <c r="J171" s="98"/>
      <c r="K171" s="18"/>
      <c r="L171" s="18"/>
      <c r="M171" s="18"/>
      <c r="N171" s="18"/>
      <c r="O171" s="98"/>
      <c r="P171" s="18"/>
      <c r="Q171" s="18"/>
      <c r="R171" s="18"/>
      <c r="S171" s="18"/>
    </row>
    <row r="172" spans="1:19">
      <c r="A172" s="400"/>
      <c r="B172" s="397"/>
      <c r="C172" s="220"/>
      <c r="D172" s="220"/>
      <c r="E172" s="98"/>
      <c r="F172" s="18"/>
      <c r="G172" s="18"/>
      <c r="H172" s="18"/>
      <c r="I172" s="18"/>
      <c r="J172" s="98"/>
      <c r="K172" s="18"/>
      <c r="L172" s="18"/>
      <c r="M172" s="18"/>
      <c r="N172" s="18"/>
      <c r="O172" s="98"/>
      <c r="P172" s="18"/>
      <c r="Q172" s="18"/>
      <c r="R172" s="18"/>
      <c r="S172" s="18"/>
    </row>
    <row r="173" spans="1:19">
      <c r="A173" s="401"/>
      <c r="B173" s="398"/>
      <c r="C173" s="220"/>
      <c r="D173" s="220"/>
      <c r="E173" s="98"/>
      <c r="F173" s="18"/>
      <c r="G173" s="18"/>
      <c r="H173" s="18"/>
      <c r="I173" s="18"/>
      <c r="J173" s="98"/>
      <c r="K173" s="18"/>
      <c r="L173" s="18"/>
      <c r="M173" s="18"/>
      <c r="N173" s="18"/>
      <c r="O173" s="98"/>
      <c r="P173" s="18"/>
      <c r="Q173" s="18"/>
      <c r="R173" s="18"/>
      <c r="S173" s="18"/>
    </row>
    <row r="174" spans="1:19" s="13" customFormat="1">
      <c r="A174" s="378" t="s">
        <v>139</v>
      </c>
      <c r="B174" s="379"/>
      <c r="C174" s="380"/>
      <c r="D174" s="239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</row>
    <row r="175" spans="1:19">
      <c r="A175" s="399">
        <v>4</v>
      </c>
      <c r="B175" s="396" t="s">
        <v>55</v>
      </c>
      <c r="C175" s="220"/>
      <c r="D175" s="220"/>
      <c r="E175" s="98"/>
      <c r="F175" s="18"/>
      <c r="G175" s="18"/>
      <c r="H175" s="18"/>
      <c r="I175" s="18"/>
      <c r="J175" s="98"/>
      <c r="K175" s="18"/>
      <c r="L175" s="18"/>
      <c r="M175" s="18"/>
      <c r="N175" s="18"/>
      <c r="O175" s="98"/>
      <c r="P175" s="18"/>
      <c r="Q175" s="18"/>
      <c r="R175" s="18"/>
      <c r="S175" s="18"/>
    </row>
    <row r="176" spans="1:19">
      <c r="A176" s="400"/>
      <c r="B176" s="397"/>
      <c r="C176" s="220"/>
      <c r="D176" s="220"/>
      <c r="E176" s="98"/>
      <c r="F176" s="18"/>
      <c r="G176" s="18"/>
      <c r="H176" s="18"/>
      <c r="I176" s="18"/>
      <c r="J176" s="98"/>
      <c r="K176" s="18"/>
      <c r="L176" s="18"/>
      <c r="M176" s="18"/>
      <c r="N176" s="18"/>
      <c r="O176" s="98"/>
      <c r="P176" s="18"/>
      <c r="Q176" s="18"/>
      <c r="R176" s="18"/>
      <c r="S176" s="18"/>
    </row>
    <row r="177" spans="1:19">
      <c r="A177" s="400"/>
      <c r="B177" s="397"/>
      <c r="C177" s="220"/>
      <c r="D177" s="220"/>
      <c r="E177" s="98"/>
      <c r="F177" s="18"/>
      <c r="G177" s="18"/>
      <c r="H177" s="18"/>
      <c r="I177" s="18"/>
      <c r="J177" s="98"/>
      <c r="K177" s="18"/>
      <c r="L177" s="18"/>
      <c r="M177" s="18"/>
      <c r="N177" s="18"/>
      <c r="O177" s="98"/>
      <c r="P177" s="18"/>
      <c r="Q177" s="18"/>
      <c r="R177" s="18"/>
      <c r="S177" s="18"/>
    </row>
    <row r="178" spans="1:19">
      <c r="A178" s="400"/>
      <c r="B178" s="397"/>
      <c r="C178" s="220"/>
      <c r="D178" s="220"/>
      <c r="E178" s="98"/>
      <c r="F178" s="18"/>
      <c r="G178" s="18"/>
      <c r="H178" s="18"/>
      <c r="I178" s="18"/>
      <c r="J178" s="98"/>
      <c r="K178" s="18"/>
      <c r="L178" s="18"/>
      <c r="M178" s="18"/>
      <c r="N178" s="18"/>
      <c r="O178" s="98"/>
      <c r="P178" s="18"/>
      <c r="Q178" s="18"/>
      <c r="R178" s="18"/>
      <c r="S178" s="18"/>
    </row>
    <row r="179" spans="1:19">
      <c r="A179" s="401"/>
      <c r="B179" s="398"/>
      <c r="C179" s="220"/>
      <c r="D179" s="220"/>
      <c r="E179" s="98"/>
      <c r="F179" s="18"/>
      <c r="G179" s="18"/>
      <c r="H179" s="18"/>
      <c r="I179" s="18"/>
      <c r="J179" s="98"/>
      <c r="K179" s="18"/>
      <c r="L179" s="18"/>
      <c r="M179" s="18"/>
      <c r="N179" s="18"/>
      <c r="O179" s="98"/>
      <c r="P179" s="18"/>
      <c r="Q179" s="18"/>
      <c r="R179" s="18"/>
      <c r="S179" s="18"/>
    </row>
    <row r="180" spans="1:19" s="13" customFormat="1">
      <c r="A180" s="378" t="s">
        <v>140</v>
      </c>
      <c r="B180" s="379"/>
      <c r="C180" s="380"/>
      <c r="D180" s="239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</row>
    <row r="181" spans="1:19">
      <c r="A181" s="399">
        <v>5</v>
      </c>
      <c r="B181" s="396" t="s">
        <v>56</v>
      </c>
      <c r="C181" s="220"/>
      <c r="D181" s="220"/>
      <c r="E181" s="98"/>
      <c r="F181" s="18"/>
      <c r="G181" s="18"/>
      <c r="H181" s="18"/>
      <c r="I181" s="18"/>
      <c r="J181" s="98"/>
      <c r="K181" s="18"/>
      <c r="L181" s="18"/>
      <c r="M181" s="18"/>
      <c r="N181" s="18"/>
      <c r="O181" s="98"/>
      <c r="P181" s="18"/>
      <c r="Q181" s="18"/>
      <c r="R181" s="18"/>
      <c r="S181" s="18"/>
    </row>
    <row r="182" spans="1:19">
      <c r="A182" s="400"/>
      <c r="B182" s="397"/>
      <c r="C182" s="220"/>
      <c r="D182" s="220"/>
      <c r="E182" s="98"/>
      <c r="F182" s="18"/>
      <c r="G182" s="18"/>
      <c r="H182" s="18"/>
      <c r="I182" s="18"/>
      <c r="J182" s="98"/>
      <c r="K182" s="18"/>
      <c r="L182" s="18"/>
      <c r="M182" s="18"/>
      <c r="N182" s="18"/>
      <c r="O182" s="98"/>
      <c r="P182" s="18"/>
      <c r="Q182" s="18"/>
      <c r="R182" s="18"/>
      <c r="S182" s="18"/>
    </row>
    <row r="183" spans="1:19">
      <c r="A183" s="400"/>
      <c r="B183" s="397"/>
      <c r="C183" s="220"/>
      <c r="D183" s="220"/>
      <c r="E183" s="98"/>
      <c r="F183" s="18"/>
      <c r="G183" s="18"/>
      <c r="H183" s="18"/>
      <c r="I183" s="18"/>
      <c r="J183" s="98"/>
      <c r="K183" s="18"/>
      <c r="L183" s="18"/>
      <c r="M183" s="18"/>
      <c r="N183" s="18"/>
      <c r="O183" s="98"/>
      <c r="P183" s="18"/>
      <c r="Q183" s="18"/>
      <c r="R183" s="18"/>
      <c r="S183" s="18"/>
    </row>
    <row r="184" spans="1:19">
      <c r="A184" s="400"/>
      <c r="B184" s="397"/>
      <c r="C184" s="220"/>
      <c r="D184" s="220"/>
      <c r="E184" s="98"/>
      <c r="F184" s="18"/>
      <c r="G184" s="18"/>
      <c r="H184" s="18"/>
      <c r="I184" s="18"/>
      <c r="J184" s="98"/>
      <c r="K184" s="18"/>
      <c r="L184" s="18"/>
      <c r="M184" s="18"/>
      <c r="N184" s="18"/>
      <c r="O184" s="98"/>
      <c r="P184" s="18"/>
      <c r="Q184" s="18"/>
      <c r="R184" s="18"/>
      <c r="S184" s="18"/>
    </row>
    <row r="185" spans="1:19">
      <c r="A185" s="401"/>
      <c r="B185" s="398"/>
      <c r="C185" s="220"/>
      <c r="D185" s="220"/>
      <c r="E185" s="98"/>
      <c r="F185" s="18"/>
      <c r="G185" s="18"/>
      <c r="H185" s="18"/>
      <c r="I185" s="18"/>
      <c r="J185" s="98"/>
      <c r="K185" s="18"/>
      <c r="L185" s="18"/>
      <c r="M185" s="18"/>
      <c r="N185" s="18"/>
      <c r="O185" s="98"/>
      <c r="P185" s="18"/>
      <c r="Q185" s="18"/>
      <c r="R185" s="18"/>
      <c r="S185" s="18"/>
    </row>
    <row r="186" spans="1:19" s="13" customFormat="1">
      <c r="A186" s="378" t="s">
        <v>141</v>
      </c>
      <c r="B186" s="379"/>
      <c r="C186" s="380"/>
      <c r="D186" s="239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</row>
    <row r="187" spans="1:19">
      <c r="A187" s="399">
        <v>6</v>
      </c>
      <c r="B187" s="396" t="s">
        <v>57</v>
      </c>
      <c r="C187" s="220"/>
      <c r="D187" s="220"/>
      <c r="E187" s="98"/>
      <c r="F187" s="18"/>
      <c r="G187" s="18"/>
      <c r="H187" s="18"/>
      <c r="I187" s="18"/>
      <c r="J187" s="98"/>
      <c r="K187" s="18"/>
      <c r="L187" s="18"/>
      <c r="M187" s="18"/>
      <c r="N187" s="18"/>
      <c r="O187" s="98"/>
      <c r="P187" s="18"/>
      <c r="Q187" s="18"/>
      <c r="R187" s="18"/>
      <c r="S187" s="18"/>
    </row>
    <row r="188" spans="1:19">
      <c r="A188" s="400"/>
      <c r="B188" s="397"/>
      <c r="C188" s="220"/>
      <c r="D188" s="220"/>
      <c r="E188" s="98"/>
      <c r="F188" s="18"/>
      <c r="G188" s="18"/>
      <c r="H188" s="18"/>
      <c r="I188" s="18"/>
      <c r="J188" s="98"/>
      <c r="K188" s="18"/>
      <c r="L188" s="18"/>
      <c r="M188" s="18"/>
      <c r="N188" s="18"/>
      <c r="O188" s="98"/>
      <c r="P188" s="18"/>
      <c r="Q188" s="18"/>
      <c r="R188" s="18"/>
      <c r="S188" s="18"/>
    </row>
    <row r="189" spans="1:19">
      <c r="A189" s="400"/>
      <c r="B189" s="397"/>
      <c r="C189" s="220"/>
      <c r="D189" s="220"/>
      <c r="E189" s="98"/>
      <c r="F189" s="18"/>
      <c r="G189" s="18"/>
      <c r="H189" s="18"/>
      <c r="I189" s="18"/>
      <c r="J189" s="98"/>
      <c r="K189" s="18"/>
      <c r="L189" s="18"/>
      <c r="M189" s="18"/>
      <c r="N189" s="18"/>
      <c r="O189" s="98"/>
      <c r="P189" s="18"/>
      <c r="Q189" s="18"/>
      <c r="R189" s="18"/>
      <c r="S189" s="18"/>
    </row>
    <row r="190" spans="1:19">
      <c r="A190" s="400"/>
      <c r="B190" s="397"/>
      <c r="C190" s="220"/>
      <c r="D190" s="220"/>
      <c r="E190" s="98"/>
      <c r="F190" s="18"/>
      <c r="G190" s="18"/>
      <c r="H190" s="18"/>
      <c r="I190" s="18"/>
      <c r="J190" s="98"/>
      <c r="K190" s="18"/>
      <c r="L190" s="18"/>
      <c r="M190" s="18"/>
      <c r="N190" s="18"/>
      <c r="O190" s="98"/>
      <c r="P190" s="18"/>
      <c r="Q190" s="18"/>
      <c r="R190" s="18"/>
      <c r="S190" s="18"/>
    </row>
    <row r="191" spans="1:19">
      <c r="A191" s="401"/>
      <c r="B191" s="398"/>
      <c r="C191" s="220"/>
      <c r="D191" s="220"/>
      <c r="E191" s="98"/>
      <c r="F191" s="18"/>
      <c r="G191" s="18"/>
      <c r="H191" s="18"/>
      <c r="I191" s="18"/>
      <c r="J191" s="98"/>
      <c r="K191" s="18"/>
      <c r="L191" s="18"/>
      <c r="M191" s="18"/>
      <c r="N191" s="18"/>
      <c r="O191" s="98"/>
      <c r="P191" s="18"/>
      <c r="Q191" s="18"/>
      <c r="R191" s="18"/>
      <c r="S191" s="18"/>
    </row>
    <row r="192" spans="1:19" s="13" customFormat="1">
      <c r="A192" s="378" t="s">
        <v>142</v>
      </c>
      <c r="B192" s="379"/>
      <c r="C192" s="380"/>
      <c r="D192" s="239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</row>
    <row r="193" spans="1:19">
      <c r="A193" s="399">
        <v>7</v>
      </c>
      <c r="B193" s="396" t="s">
        <v>58</v>
      </c>
      <c r="C193" s="220"/>
      <c r="D193" s="220"/>
      <c r="E193" s="98"/>
      <c r="F193" s="18"/>
      <c r="G193" s="18"/>
      <c r="H193" s="18"/>
      <c r="I193" s="18"/>
      <c r="J193" s="98"/>
      <c r="K193" s="18"/>
      <c r="L193" s="18"/>
      <c r="M193" s="18"/>
      <c r="N193" s="18"/>
      <c r="O193" s="98"/>
      <c r="P193" s="18"/>
      <c r="Q193" s="18"/>
      <c r="R193" s="18"/>
      <c r="S193" s="18"/>
    </row>
    <row r="194" spans="1:19">
      <c r="A194" s="400"/>
      <c r="B194" s="397"/>
      <c r="C194" s="220"/>
      <c r="D194" s="220"/>
      <c r="E194" s="98"/>
      <c r="F194" s="18"/>
      <c r="G194" s="18"/>
      <c r="H194" s="18"/>
      <c r="I194" s="18"/>
      <c r="J194" s="98"/>
      <c r="K194" s="18"/>
      <c r="L194" s="18"/>
      <c r="M194" s="18"/>
      <c r="N194" s="18"/>
      <c r="O194" s="98"/>
      <c r="P194" s="18"/>
      <c r="Q194" s="18"/>
      <c r="R194" s="18"/>
      <c r="S194" s="18"/>
    </row>
    <row r="195" spans="1:19">
      <c r="A195" s="400"/>
      <c r="B195" s="397"/>
      <c r="C195" s="220"/>
      <c r="D195" s="220"/>
      <c r="E195" s="98"/>
      <c r="F195" s="18"/>
      <c r="G195" s="18"/>
      <c r="H195" s="18"/>
      <c r="I195" s="18"/>
      <c r="J195" s="98"/>
      <c r="K195" s="18"/>
      <c r="L195" s="18"/>
      <c r="M195" s="18"/>
      <c r="N195" s="18"/>
      <c r="O195" s="98"/>
      <c r="P195" s="18"/>
      <c r="Q195" s="18"/>
      <c r="R195" s="18"/>
      <c r="S195" s="18"/>
    </row>
    <row r="196" spans="1:19">
      <c r="A196" s="400"/>
      <c r="B196" s="397"/>
      <c r="C196" s="220"/>
      <c r="D196" s="220"/>
      <c r="E196" s="98"/>
      <c r="F196" s="18"/>
      <c r="G196" s="18"/>
      <c r="H196" s="18"/>
      <c r="I196" s="18"/>
      <c r="J196" s="98"/>
      <c r="K196" s="18"/>
      <c r="L196" s="18"/>
      <c r="M196" s="18"/>
      <c r="N196" s="18"/>
      <c r="O196" s="98"/>
      <c r="P196" s="18"/>
      <c r="Q196" s="18"/>
      <c r="R196" s="18"/>
      <c r="S196" s="18"/>
    </row>
    <row r="197" spans="1:19">
      <c r="A197" s="401"/>
      <c r="B197" s="398"/>
      <c r="C197" s="220"/>
      <c r="D197" s="220"/>
      <c r="E197" s="98"/>
      <c r="F197" s="18"/>
      <c r="G197" s="18"/>
      <c r="H197" s="18"/>
      <c r="I197" s="18"/>
      <c r="J197" s="98"/>
      <c r="K197" s="18"/>
      <c r="L197" s="18"/>
      <c r="M197" s="18"/>
      <c r="N197" s="18"/>
      <c r="O197" s="98"/>
      <c r="P197" s="18"/>
      <c r="Q197" s="18"/>
      <c r="R197" s="18"/>
      <c r="S197" s="18"/>
    </row>
    <row r="198" spans="1:19" s="13" customFormat="1">
      <c r="A198" s="378" t="s">
        <v>143</v>
      </c>
      <c r="B198" s="379"/>
      <c r="C198" s="380"/>
      <c r="D198" s="239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</row>
    <row r="199" spans="1:19">
      <c r="A199" s="399">
        <v>8</v>
      </c>
      <c r="B199" s="396" t="s">
        <v>59</v>
      </c>
      <c r="C199" s="220"/>
      <c r="D199" s="220"/>
      <c r="E199" s="98"/>
      <c r="F199" s="18"/>
      <c r="G199" s="18"/>
      <c r="H199" s="18"/>
      <c r="I199" s="18"/>
      <c r="J199" s="98"/>
      <c r="K199" s="18"/>
      <c r="L199" s="18"/>
      <c r="M199" s="18"/>
      <c r="N199" s="18"/>
      <c r="O199" s="98"/>
      <c r="P199" s="18"/>
      <c r="Q199" s="18"/>
      <c r="R199" s="18"/>
      <c r="S199" s="18"/>
    </row>
    <row r="200" spans="1:19">
      <c r="A200" s="400"/>
      <c r="B200" s="397"/>
      <c r="C200" s="220"/>
      <c r="D200" s="220"/>
      <c r="E200" s="98"/>
      <c r="F200" s="18"/>
      <c r="G200" s="18"/>
      <c r="H200" s="18"/>
      <c r="I200" s="18"/>
      <c r="J200" s="98"/>
      <c r="K200" s="18"/>
      <c r="L200" s="18"/>
      <c r="M200" s="18"/>
      <c r="N200" s="18"/>
      <c r="O200" s="98"/>
      <c r="P200" s="18"/>
      <c r="Q200" s="18"/>
      <c r="R200" s="18"/>
      <c r="S200" s="18"/>
    </row>
    <row r="201" spans="1:19">
      <c r="A201" s="400"/>
      <c r="B201" s="397"/>
      <c r="C201" s="220"/>
      <c r="D201" s="220"/>
      <c r="E201" s="98"/>
      <c r="F201" s="18"/>
      <c r="G201" s="18"/>
      <c r="H201" s="18"/>
      <c r="I201" s="18"/>
      <c r="J201" s="98"/>
      <c r="K201" s="18"/>
      <c r="L201" s="18"/>
      <c r="M201" s="18"/>
      <c r="N201" s="18"/>
      <c r="O201" s="98"/>
      <c r="P201" s="18"/>
      <c r="Q201" s="18"/>
      <c r="R201" s="18"/>
      <c r="S201" s="18"/>
    </row>
    <row r="202" spans="1:19">
      <c r="A202" s="400"/>
      <c r="B202" s="397"/>
      <c r="C202" s="220"/>
      <c r="D202" s="220"/>
      <c r="E202" s="98"/>
      <c r="F202" s="18"/>
      <c r="G202" s="18"/>
      <c r="H202" s="18"/>
      <c r="I202" s="18"/>
      <c r="J202" s="98"/>
      <c r="K202" s="18"/>
      <c r="L202" s="18"/>
      <c r="M202" s="18"/>
      <c r="N202" s="18"/>
      <c r="O202" s="98"/>
      <c r="P202" s="18"/>
      <c r="Q202" s="18"/>
      <c r="R202" s="18"/>
      <c r="S202" s="18"/>
    </row>
    <row r="203" spans="1:19">
      <c r="A203" s="401"/>
      <c r="B203" s="398"/>
      <c r="C203" s="220"/>
      <c r="D203" s="220"/>
      <c r="E203" s="98"/>
      <c r="F203" s="18"/>
      <c r="G203" s="18"/>
      <c r="H203" s="18"/>
      <c r="I203" s="18"/>
      <c r="J203" s="98"/>
      <c r="K203" s="18"/>
      <c r="L203" s="18"/>
      <c r="M203" s="18"/>
      <c r="N203" s="18"/>
      <c r="O203" s="98"/>
      <c r="P203" s="18"/>
      <c r="Q203" s="18"/>
      <c r="R203" s="18"/>
      <c r="S203" s="18"/>
    </row>
    <row r="204" spans="1:19" s="13" customFormat="1">
      <c r="A204" s="378" t="s">
        <v>144</v>
      </c>
      <c r="B204" s="379"/>
      <c r="C204" s="380"/>
      <c r="D204" s="239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</row>
    <row r="205" spans="1:19">
      <c r="A205" s="399">
        <v>9</v>
      </c>
      <c r="B205" s="396" t="s">
        <v>60</v>
      </c>
      <c r="C205" s="220"/>
      <c r="D205" s="220"/>
      <c r="E205" s="98"/>
      <c r="F205" s="18"/>
      <c r="G205" s="18"/>
      <c r="H205" s="18"/>
      <c r="I205" s="18"/>
      <c r="J205" s="98"/>
      <c r="K205" s="18"/>
      <c r="L205" s="18"/>
      <c r="M205" s="18"/>
      <c r="N205" s="18"/>
      <c r="O205" s="98"/>
      <c r="P205" s="18"/>
      <c r="Q205" s="18"/>
      <c r="R205" s="18"/>
      <c r="S205" s="18"/>
    </row>
    <row r="206" spans="1:19">
      <c r="A206" s="400"/>
      <c r="B206" s="397"/>
      <c r="C206" s="220"/>
      <c r="D206" s="220"/>
      <c r="E206" s="98"/>
      <c r="F206" s="18"/>
      <c r="G206" s="18"/>
      <c r="H206" s="18"/>
      <c r="I206" s="18"/>
      <c r="J206" s="98"/>
      <c r="K206" s="18"/>
      <c r="L206" s="18"/>
      <c r="M206" s="18"/>
      <c r="N206" s="18"/>
      <c r="O206" s="98"/>
      <c r="P206" s="18"/>
      <c r="Q206" s="18"/>
      <c r="R206" s="18"/>
      <c r="S206" s="18"/>
    </row>
    <row r="207" spans="1:19">
      <c r="A207" s="400"/>
      <c r="B207" s="397"/>
      <c r="C207" s="220"/>
      <c r="D207" s="220"/>
      <c r="E207" s="98"/>
      <c r="F207" s="18"/>
      <c r="G207" s="18"/>
      <c r="H207" s="18"/>
      <c r="I207" s="18"/>
      <c r="J207" s="98"/>
      <c r="K207" s="18"/>
      <c r="L207" s="18"/>
      <c r="M207" s="18"/>
      <c r="N207" s="18"/>
      <c r="O207" s="98"/>
      <c r="P207" s="18"/>
      <c r="Q207" s="18"/>
      <c r="R207" s="18"/>
      <c r="S207" s="18"/>
    </row>
    <row r="208" spans="1:19">
      <c r="A208" s="400"/>
      <c r="B208" s="397"/>
      <c r="C208" s="220"/>
      <c r="D208" s="220"/>
      <c r="E208" s="98"/>
      <c r="F208" s="18"/>
      <c r="G208" s="18"/>
      <c r="H208" s="18"/>
      <c r="I208" s="18"/>
      <c r="J208" s="98"/>
      <c r="K208" s="18"/>
      <c r="L208" s="18"/>
      <c r="M208" s="18"/>
      <c r="N208" s="18"/>
      <c r="O208" s="98"/>
      <c r="P208" s="18"/>
      <c r="Q208" s="18"/>
      <c r="R208" s="18"/>
      <c r="S208" s="18"/>
    </row>
    <row r="209" spans="1:19">
      <c r="A209" s="401"/>
      <c r="B209" s="398"/>
      <c r="C209" s="220"/>
      <c r="D209" s="220"/>
      <c r="E209" s="98"/>
      <c r="F209" s="18"/>
      <c r="G209" s="18"/>
      <c r="H209" s="18"/>
      <c r="I209" s="18"/>
      <c r="J209" s="98"/>
      <c r="K209" s="18"/>
      <c r="L209" s="18"/>
      <c r="M209" s="18"/>
      <c r="N209" s="18"/>
      <c r="O209" s="98"/>
      <c r="P209" s="18"/>
      <c r="Q209" s="18"/>
      <c r="R209" s="18"/>
      <c r="S209" s="18"/>
    </row>
    <row r="210" spans="1:19" s="13" customFormat="1">
      <c r="A210" s="378" t="s">
        <v>145</v>
      </c>
      <c r="B210" s="379"/>
      <c r="C210" s="380"/>
      <c r="D210" s="239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</row>
    <row r="211" spans="1:19">
      <c r="A211" s="399" t="s">
        <v>146</v>
      </c>
      <c r="B211" s="396" t="s">
        <v>61</v>
      </c>
      <c r="C211" s="220"/>
      <c r="D211" s="220"/>
      <c r="E211" s="98"/>
      <c r="F211" s="18"/>
      <c r="G211" s="18"/>
      <c r="H211" s="18"/>
      <c r="I211" s="18"/>
      <c r="J211" s="98"/>
      <c r="K211" s="18"/>
      <c r="L211" s="18"/>
      <c r="M211" s="18"/>
      <c r="N211" s="18"/>
      <c r="O211" s="98"/>
      <c r="P211" s="18"/>
      <c r="Q211" s="18"/>
      <c r="R211" s="18"/>
      <c r="S211" s="18"/>
    </row>
    <row r="212" spans="1:19">
      <c r="A212" s="400"/>
      <c r="B212" s="397"/>
      <c r="C212" s="220"/>
      <c r="D212" s="220"/>
      <c r="E212" s="98"/>
      <c r="F212" s="18"/>
      <c r="G212" s="18"/>
      <c r="H212" s="18"/>
      <c r="I212" s="18"/>
      <c r="J212" s="98"/>
      <c r="K212" s="18"/>
      <c r="L212" s="18"/>
      <c r="M212" s="18"/>
      <c r="N212" s="18"/>
      <c r="O212" s="98"/>
      <c r="P212" s="18"/>
      <c r="Q212" s="18"/>
      <c r="R212" s="18"/>
      <c r="S212" s="18"/>
    </row>
    <row r="213" spans="1:19">
      <c r="A213" s="400"/>
      <c r="B213" s="397"/>
      <c r="C213" s="220"/>
      <c r="D213" s="220"/>
      <c r="E213" s="98"/>
      <c r="F213" s="18"/>
      <c r="G213" s="18"/>
      <c r="H213" s="18"/>
      <c r="I213" s="18"/>
      <c r="J213" s="98"/>
      <c r="K213" s="18"/>
      <c r="L213" s="18"/>
      <c r="M213" s="18"/>
      <c r="N213" s="18"/>
      <c r="O213" s="98"/>
      <c r="P213" s="18"/>
      <c r="Q213" s="18"/>
      <c r="R213" s="18"/>
      <c r="S213" s="18"/>
    </row>
    <row r="214" spans="1:19">
      <c r="A214" s="400"/>
      <c r="B214" s="397"/>
      <c r="C214" s="220"/>
      <c r="D214" s="220"/>
      <c r="E214" s="98"/>
      <c r="F214" s="18"/>
      <c r="G214" s="18"/>
      <c r="H214" s="18"/>
      <c r="I214" s="18"/>
      <c r="J214" s="98"/>
      <c r="K214" s="18"/>
      <c r="L214" s="18"/>
      <c r="M214" s="18"/>
      <c r="N214" s="18"/>
      <c r="O214" s="98"/>
      <c r="P214" s="18"/>
      <c r="Q214" s="18"/>
      <c r="R214" s="18"/>
      <c r="S214" s="18"/>
    </row>
    <row r="215" spans="1:19">
      <c r="A215" s="401"/>
      <c r="B215" s="398"/>
      <c r="C215" s="220"/>
      <c r="D215" s="220"/>
      <c r="E215" s="98"/>
      <c r="F215" s="18"/>
      <c r="G215" s="18"/>
      <c r="H215" s="18"/>
      <c r="I215" s="18"/>
      <c r="J215" s="98"/>
      <c r="K215" s="18"/>
      <c r="L215" s="18"/>
      <c r="M215" s="18"/>
      <c r="N215" s="18"/>
      <c r="O215" s="98"/>
      <c r="P215" s="18"/>
      <c r="Q215" s="18"/>
      <c r="R215" s="18"/>
      <c r="S215" s="18"/>
    </row>
    <row r="216" spans="1:19" s="13" customFormat="1">
      <c r="A216" s="378" t="s">
        <v>147</v>
      </c>
      <c r="B216" s="379"/>
      <c r="C216" s="380"/>
      <c r="D216" s="239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</row>
    <row r="217" spans="1:19">
      <c r="A217" s="384" t="s">
        <v>111</v>
      </c>
      <c r="B217" s="384"/>
      <c r="C217" s="236"/>
      <c r="D217" s="236"/>
      <c r="E217" s="237"/>
      <c r="F217" s="88"/>
      <c r="G217" s="88"/>
      <c r="H217" s="88"/>
      <c r="I217" s="88"/>
      <c r="J217" s="237"/>
      <c r="K217" s="88"/>
      <c r="L217" s="88"/>
      <c r="M217" s="88"/>
      <c r="N217" s="88"/>
      <c r="O217" s="237"/>
      <c r="P217" s="88"/>
      <c r="Q217" s="88"/>
      <c r="R217" s="88"/>
      <c r="S217" s="88"/>
    </row>
    <row r="218" spans="1:19">
      <c r="A218" s="372">
        <v>1</v>
      </c>
      <c r="B218" s="372" t="s">
        <v>63</v>
      </c>
      <c r="C218" s="220"/>
      <c r="D218" s="220"/>
      <c r="E218" s="98"/>
      <c r="F218" s="18"/>
      <c r="G218" s="18"/>
      <c r="H218" s="18"/>
      <c r="I218" s="18"/>
      <c r="J218" s="98"/>
      <c r="K218" s="18"/>
      <c r="L218" s="18"/>
      <c r="M218" s="18"/>
      <c r="N218" s="18"/>
      <c r="O218" s="98"/>
      <c r="P218" s="18"/>
      <c r="Q218" s="18"/>
      <c r="R218" s="18"/>
      <c r="S218" s="18"/>
    </row>
    <row r="219" spans="1:19">
      <c r="A219" s="373"/>
      <c r="B219" s="373"/>
      <c r="C219" s="220"/>
      <c r="D219" s="220"/>
      <c r="E219" s="98"/>
      <c r="F219" s="18"/>
      <c r="G219" s="18"/>
      <c r="H219" s="18"/>
      <c r="I219" s="18"/>
      <c r="J219" s="98"/>
      <c r="K219" s="18"/>
      <c r="L219" s="18"/>
      <c r="M219" s="18"/>
      <c r="N219" s="18"/>
      <c r="O219" s="98"/>
      <c r="P219" s="18"/>
      <c r="Q219" s="18"/>
      <c r="R219" s="18"/>
      <c r="S219" s="18"/>
    </row>
    <row r="220" spans="1:19">
      <c r="A220" s="373"/>
      <c r="B220" s="373"/>
      <c r="C220" s="220"/>
      <c r="D220" s="220"/>
      <c r="E220" s="98"/>
      <c r="F220" s="18"/>
      <c r="G220" s="18"/>
      <c r="H220" s="18"/>
      <c r="I220" s="18"/>
      <c r="J220" s="98"/>
      <c r="K220" s="18"/>
      <c r="L220" s="18"/>
      <c r="M220" s="18"/>
      <c r="N220" s="18"/>
      <c r="O220" s="98"/>
      <c r="P220" s="18"/>
      <c r="Q220" s="18"/>
      <c r="R220" s="18"/>
      <c r="S220" s="18"/>
    </row>
    <row r="221" spans="1:19">
      <c r="A221" s="373"/>
      <c r="B221" s="373"/>
      <c r="C221" s="220"/>
      <c r="D221" s="220"/>
      <c r="E221" s="98"/>
      <c r="F221" s="18"/>
      <c r="G221" s="18"/>
      <c r="H221" s="18"/>
      <c r="I221" s="18"/>
      <c r="J221" s="98"/>
      <c r="K221" s="18"/>
      <c r="L221" s="18"/>
      <c r="M221" s="18"/>
      <c r="N221" s="18"/>
      <c r="O221" s="98"/>
      <c r="P221" s="18"/>
      <c r="Q221" s="18"/>
      <c r="R221" s="18"/>
      <c r="S221" s="18"/>
    </row>
    <row r="222" spans="1:19">
      <c r="A222" s="374"/>
      <c r="B222" s="374"/>
      <c r="C222" s="220"/>
      <c r="D222" s="220"/>
      <c r="E222" s="98"/>
      <c r="F222" s="18"/>
      <c r="G222" s="18"/>
      <c r="H222" s="18"/>
      <c r="I222" s="18"/>
      <c r="J222" s="98"/>
      <c r="K222" s="18"/>
      <c r="L222" s="18"/>
      <c r="M222" s="18"/>
      <c r="N222" s="18"/>
      <c r="O222" s="98"/>
      <c r="P222" s="18"/>
      <c r="Q222" s="18"/>
      <c r="R222" s="18"/>
      <c r="S222" s="18"/>
    </row>
    <row r="223" spans="1:19" s="13" customFormat="1">
      <c r="A223" s="381" t="s">
        <v>148</v>
      </c>
      <c r="B223" s="382"/>
      <c r="C223" s="383"/>
      <c r="D223" s="239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</row>
    <row r="224" spans="1:19">
      <c r="A224" s="372">
        <v>2</v>
      </c>
      <c r="B224" s="372" t="s">
        <v>64</v>
      </c>
      <c r="C224" s="220"/>
      <c r="D224" s="220"/>
      <c r="E224" s="98"/>
      <c r="F224" s="18"/>
      <c r="G224" s="18"/>
      <c r="H224" s="18"/>
      <c r="I224" s="18"/>
      <c r="J224" s="98"/>
      <c r="K224" s="18"/>
      <c r="L224" s="18"/>
      <c r="M224" s="18"/>
      <c r="N224" s="18"/>
      <c r="O224" s="98"/>
      <c r="P224" s="18"/>
      <c r="Q224" s="18"/>
      <c r="R224" s="18"/>
      <c r="S224" s="18"/>
    </row>
    <row r="225" spans="1:19">
      <c r="A225" s="373"/>
      <c r="B225" s="373"/>
      <c r="C225" s="220"/>
      <c r="D225" s="220"/>
      <c r="E225" s="98"/>
      <c r="F225" s="18"/>
      <c r="G225" s="18"/>
      <c r="H225" s="18"/>
      <c r="I225" s="18"/>
      <c r="J225" s="98"/>
      <c r="K225" s="18"/>
      <c r="L225" s="18"/>
      <c r="M225" s="18"/>
      <c r="N225" s="18"/>
      <c r="O225" s="98"/>
      <c r="P225" s="18"/>
      <c r="Q225" s="18"/>
      <c r="R225" s="18"/>
      <c r="S225" s="18"/>
    </row>
    <row r="226" spans="1:19">
      <c r="A226" s="373"/>
      <c r="B226" s="373"/>
      <c r="C226" s="220"/>
      <c r="D226" s="220"/>
      <c r="E226" s="98"/>
      <c r="F226" s="18"/>
      <c r="G226" s="18"/>
      <c r="H226" s="18"/>
      <c r="I226" s="18"/>
      <c r="J226" s="98"/>
      <c r="K226" s="18"/>
      <c r="L226" s="18"/>
      <c r="M226" s="18"/>
      <c r="N226" s="18"/>
      <c r="O226" s="98"/>
      <c r="P226" s="18"/>
      <c r="Q226" s="18"/>
      <c r="R226" s="18"/>
      <c r="S226" s="18"/>
    </row>
    <row r="227" spans="1:19">
      <c r="A227" s="373"/>
      <c r="B227" s="373"/>
      <c r="C227" s="220"/>
      <c r="D227" s="220"/>
      <c r="E227" s="98"/>
      <c r="F227" s="18"/>
      <c r="G227" s="18"/>
      <c r="H227" s="18"/>
      <c r="I227" s="18"/>
      <c r="J227" s="98"/>
      <c r="K227" s="18"/>
      <c r="L227" s="18"/>
      <c r="M227" s="18"/>
      <c r="N227" s="18"/>
      <c r="O227" s="98"/>
      <c r="P227" s="18"/>
      <c r="Q227" s="18"/>
      <c r="R227" s="18"/>
      <c r="S227" s="18"/>
    </row>
    <row r="228" spans="1:19">
      <c r="A228" s="374"/>
      <c r="B228" s="374"/>
      <c r="C228" s="220"/>
      <c r="D228" s="220"/>
      <c r="E228" s="98"/>
      <c r="F228" s="18"/>
      <c r="G228" s="18"/>
      <c r="H228" s="18"/>
      <c r="I228" s="18"/>
      <c r="J228" s="98"/>
      <c r="K228" s="18"/>
      <c r="L228" s="18"/>
      <c r="M228" s="18"/>
      <c r="N228" s="18"/>
      <c r="O228" s="98"/>
      <c r="P228" s="18"/>
      <c r="Q228" s="18"/>
      <c r="R228" s="18"/>
      <c r="S228" s="18"/>
    </row>
    <row r="229" spans="1:19" s="13" customFormat="1">
      <c r="A229" s="381" t="s">
        <v>149</v>
      </c>
      <c r="B229" s="382"/>
      <c r="C229" s="383"/>
      <c r="D229" s="239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</row>
    <row r="230" spans="1:19">
      <c r="A230" s="372">
        <v>3</v>
      </c>
      <c r="B230" s="372" t="s">
        <v>65</v>
      </c>
      <c r="C230" s="220"/>
      <c r="D230" s="220"/>
      <c r="E230" s="98"/>
      <c r="F230" s="18"/>
      <c r="G230" s="18"/>
      <c r="H230" s="18"/>
      <c r="I230" s="18"/>
      <c r="J230" s="98"/>
      <c r="K230" s="18"/>
      <c r="L230" s="18"/>
      <c r="M230" s="18"/>
      <c r="N230" s="18"/>
      <c r="O230" s="98"/>
      <c r="P230" s="18"/>
      <c r="Q230" s="18"/>
      <c r="R230" s="18"/>
      <c r="S230" s="18"/>
    </row>
    <row r="231" spans="1:19">
      <c r="A231" s="373"/>
      <c r="B231" s="373"/>
      <c r="C231" s="220"/>
      <c r="D231" s="220"/>
      <c r="E231" s="98"/>
      <c r="F231" s="18"/>
      <c r="G231" s="18"/>
      <c r="H231" s="18"/>
      <c r="I231" s="18"/>
      <c r="J231" s="98"/>
      <c r="K231" s="18"/>
      <c r="L231" s="18"/>
      <c r="M231" s="18"/>
      <c r="N231" s="18"/>
      <c r="O231" s="98"/>
      <c r="P231" s="18"/>
      <c r="Q231" s="18"/>
      <c r="R231" s="18"/>
      <c r="S231" s="18"/>
    </row>
    <row r="232" spans="1:19">
      <c r="A232" s="373"/>
      <c r="B232" s="373"/>
      <c r="C232" s="220"/>
      <c r="D232" s="220"/>
      <c r="E232" s="98"/>
      <c r="F232" s="18"/>
      <c r="G232" s="18"/>
      <c r="H232" s="18"/>
      <c r="I232" s="18"/>
      <c r="J232" s="98"/>
      <c r="K232" s="18"/>
      <c r="L232" s="18"/>
      <c r="M232" s="18"/>
      <c r="N232" s="18"/>
      <c r="O232" s="98"/>
      <c r="P232" s="18"/>
      <c r="Q232" s="18"/>
      <c r="R232" s="18"/>
      <c r="S232" s="18"/>
    </row>
    <row r="233" spans="1:19">
      <c r="A233" s="373"/>
      <c r="B233" s="373"/>
      <c r="C233" s="220"/>
      <c r="D233" s="220"/>
      <c r="E233" s="98"/>
      <c r="F233" s="18"/>
      <c r="G233" s="18"/>
      <c r="H233" s="18"/>
      <c r="I233" s="18"/>
      <c r="J233" s="98"/>
      <c r="K233" s="18"/>
      <c r="L233" s="18"/>
      <c r="M233" s="18"/>
      <c r="N233" s="18"/>
      <c r="O233" s="98"/>
      <c r="P233" s="18"/>
      <c r="Q233" s="18"/>
      <c r="R233" s="18"/>
      <c r="S233" s="18"/>
    </row>
    <row r="234" spans="1:19">
      <c r="A234" s="374"/>
      <c r="B234" s="374"/>
      <c r="C234" s="220"/>
      <c r="D234" s="220"/>
      <c r="E234" s="98"/>
      <c r="F234" s="18"/>
      <c r="G234" s="18"/>
      <c r="H234" s="18"/>
      <c r="I234" s="18"/>
      <c r="J234" s="98"/>
      <c r="K234" s="18"/>
      <c r="L234" s="18"/>
      <c r="M234" s="18"/>
      <c r="N234" s="18"/>
      <c r="O234" s="98"/>
      <c r="P234" s="18"/>
      <c r="Q234" s="18"/>
      <c r="R234" s="18"/>
      <c r="S234" s="18"/>
    </row>
    <row r="235" spans="1:19" s="13" customFormat="1">
      <c r="A235" s="375" t="s">
        <v>150</v>
      </c>
      <c r="B235" s="376"/>
      <c r="C235" s="377"/>
      <c r="D235" s="239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</row>
    <row r="236" spans="1:19">
      <c r="A236" s="372">
        <v>4</v>
      </c>
      <c r="B236" s="372" t="s">
        <v>66</v>
      </c>
      <c r="C236" s="220"/>
      <c r="D236" s="220"/>
      <c r="E236" s="98"/>
      <c r="F236" s="18"/>
      <c r="G236" s="18"/>
      <c r="H236" s="18"/>
      <c r="I236" s="18"/>
      <c r="J236" s="98"/>
      <c r="K236" s="18"/>
      <c r="L236" s="18"/>
      <c r="M236" s="18"/>
      <c r="N236" s="18"/>
      <c r="O236" s="98"/>
      <c r="P236" s="18"/>
      <c r="Q236" s="18"/>
      <c r="R236" s="18"/>
      <c r="S236" s="18"/>
    </row>
    <row r="237" spans="1:19">
      <c r="A237" s="373"/>
      <c r="B237" s="373"/>
      <c r="C237" s="220"/>
      <c r="D237" s="220"/>
      <c r="E237" s="98"/>
      <c r="F237" s="18"/>
      <c r="G237" s="18"/>
      <c r="H237" s="18"/>
      <c r="I237" s="18"/>
      <c r="J237" s="98"/>
      <c r="K237" s="18"/>
      <c r="L237" s="18"/>
      <c r="M237" s="18"/>
      <c r="N237" s="18"/>
      <c r="O237" s="98"/>
      <c r="P237" s="18"/>
      <c r="Q237" s="18"/>
      <c r="R237" s="18"/>
      <c r="S237" s="18"/>
    </row>
    <row r="238" spans="1:19">
      <c r="A238" s="373"/>
      <c r="B238" s="373"/>
      <c r="C238" s="220"/>
      <c r="D238" s="220"/>
      <c r="E238" s="98"/>
      <c r="F238" s="18"/>
      <c r="G238" s="18"/>
      <c r="H238" s="18"/>
      <c r="I238" s="18"/>
      <c r="J238" s="98"/>
      <c r="K238" s="18"/>
      <c r="L238" s="18"/>
      <c r="M238" s="18"/>
      <c r="N238" s="18"/>
      <c r="O238" s="98"/>
      <c r="P238" s="18"/>
      <c r="Q238" s="18"/>
      <c r="R238" s="18"/>
      <c r="S238" s="18"/>
    </row>
    <row r="239" spans="1:19">
      <c r="A239" s="373"/>
      <c r="B239" s="373"/>
      <c r="C239" s="220"/>
      <c r="D239" s="220"/>
      <c r="E239" s="98"/>
      <c r="F239" s="18"/>
      <c r="G239" s="18"/>
      <c r="H239" s="18"/>
      <c r="I239" s="18"/>
      <c r="J239" s="98"/>
      <c r="K239" s="18"/>
      <c r="L239" s="18"/>
      <c r="M239" s="18"/>
      <c r="N239" s="18"/>
      <c r="O239" s="98"/>
      <c r="P239" s="18"/>
      <c r="Q239" s="18"/>
      <c r="R239" s="18"/>
      <c r="S239" s="18"/>
    </row>
    <row r="240" spans="1:19">
      <c r="A240" s="374"/>
      <c r="B240" s="374"/>
      <c r="C240" s="220"/>
      <c r="D240" s="220"/>
      <c r="E240" s="98"/>
      <c r="F240" s="18"/>
      <c r="G240" s="18"/>
      <c r="H240" s="18"/>
      <c r="I240" s="18"/>
      <c r="J240" s="98"/>
      <c r="K240" s="18"/>
      <c r="L240" s="18"/>
      <c r="M240" s="18"/>
      <c r="N240" s="18"/>
      <c r="O240" s="98"/>
      <c r="P240" s="18"/>
      <c r="Q240" s="18"/>
      <c r="R240" s="18"/>
      <c r="S240" s="18"/>
    </row>
    <row r="241" spans="1:19" s="13" customFormat="1">
      <c r="A241" s="375" t="s">
        <v>151</v>
      </c>
      <c r="B241" s="376"/>
      <c r="C241" s="377"/>
      <c r="D241" s="239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</row>
    <row r="242" spans="1:19">
      <c r="A242" s="372">
        <v>5</v>
      </c>
      <c r="B242" s="372" t="s">
        <v>67</v>
      </c>
      <c r="C242" s="220"/>
      <c r="D242" s="220"/>
      <c r="E242" s="98"/>
      <c r="F242" s="18"/>
      <c r="G242" s="18"/>
      <c r="H242" s="18"/>
      <c r="I242" s="18"/>
      <c r="J242" s="98"/>
      <c r="K242" s="18"/>
      <c r="L242" s="18"/>
      <c r="M242" s="18"/>
      <c r="N242" s="18"/>
      <c r="O242" s="98"/>
      <c r="P242" s="18"/>
      <c r="Q242" s="18"/>
      <c r="R242" s="18"/>
      <c r="S242" s="18"/>
    </row>
    <row r="243" spans="1:19">
      <c r="A243" s="373"/>
      <c r="B243" s="373"/>
      <c r="C243" s="220"/>
      <c r="D243" s="220"/>
      <c r="E243" s="98"/>
      <c r="F243" s="18"/>
      <c r="G243" s="18"/>
      <c r="H243" s="18"/>
      <c r="I243" s="18"/>
      <c r="J243" s="98"/>
      <c r="K243" s="18"/>
      <c r="L243" s="18"/>
      <c r="M243" s="18"/>
      <c r="N243" s="18"/>
      <c r="O243" s="98"/>
      <c r="P243" s="18"/>
      <c r="Q243" s="18"/>
      <c r="R243" s="18"/>
      <c r="S243" s="18"/>
    </row>
    <row r="244" spans="1:19">
      <c r="A244" s="373"/>
      <c r="B244" s="373"/>
      <c r="C244" s="220"/>
      <c r="D244" s="220"/>
      <c r="E244" s="98"/>
      <c r="F244" s="18"/>
      <c r="G244" s="18"/>
      <c r="H244" s="18"/>
      <c r="I244" s="18"/>
      <c r="J244" s="98"/>
      <c r="K244" s="18"/>
      <c r="L244" s="18"/>
      <c r="M244" s="18"/>
      <c r="N244" s="18"/>
      <c r="O244" s="98"/>
      <c r="P244" s="18"/>
      <c r="Q244" s="18"/>
      <c r="R244" s="18"/>
      <c r="S244" s="18"/>
    </row>
    <row r="245" spans="1:19">
      <c r="A245" s="373"/>
      <c r="B245" s="373"/>
      <c r="C245" s="220"/>
      <c r="D245" s="220"/>
      <c r="E245" s="98"/>
      <c r="F245" s="18"/>
      <c r="G245" s="18"/>
      <c r="H245" s="18"/>
      <c r="I245" s="18"/>
      <c r="J245" s="98"/>
      <c r="K245" s="18"/>
      <c r="L245" s="18"/>
      <c r="M245" s="18"/>
      <c r="N245" s="18"/>
      <c r="O245" s="98"/>
      <c r="P245" s="18"/>
      <c r="Q245" s="18"/>
      <c r="R245" s="18"/>
      <c r="S245" s="18"/>
    </row>
    <row r="246" spans="1:19">
      <c r="A246" s="374"/>
      <c r="B246" s="374"/>
      <c r="C246" s="220"/>
      <c r="D246" s="220"/>
      <c r="E246" s="98"/>
      <c r="F246" s="18"/>
      <c r="G246" s="18"/>
      <c r="H246" s="18"/>
      <c r="I246" s="18"/>
      <c r="J246" s="98"/>
      <c r="K246" s="18"/>
      <c r="L246" s="18"/>
      <c r="M246" s="18"/>
      <c r="N246" s="18"/>
      <c r="O246" s="98"/>
      <c r="P246" s="18"/>
      <c r="Q246" s="18"/>
      <c r="R246" s="18"/>
      <c r="S246" s="18"/>
    </row>
    <row r="247" spans="1:19" s="13" customFormat="1">
      <c r="A247" s="375" t="s">
        <v>152</v>
      </c>
      <c r="B247" s="376"/>
      <c r="C247" s="377"/>
      <c r="D247" s="239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</row>
    <row r="248" spans="1:19">
      <c r="A248" s="372">
        <v>6</v>
      </c>
      <c r="B248" s="372" t="s">
        <v>68</v>
      </c>
      <c r="C248" s="220"/>
      <c r="D248" s="220"/>
      <c r="E248" s="98"/>
      <c r="F248" s="18"/>
      <c r="G248" s="18"/>
      <c r="H248" s="18"/>
      <c r="I248" s="18"/>
      <c r="J248" s="98"/>
      <c r="K248" s="18"/>
      <c r="L248" s="18"/>
      <c r="M248" s="18"/>
      <c r="N248" s="18"/>
      <c r="O248" s="98"/>
      <c r="P248" s="18"/>
      <c r="Q248" s="18"/>
      <c r="R248" s="18"/>
      <c r="S248" s="18"/>
    </row>
    <row r="249" spans="1:19">
      <c r="A249" s="373"/>
      <c r="B249" s="373"/>
      <c r="C249" s="220"/>
      <c r="D249" s="220"/>
      <c r="E249" s="98"/>
      <c r="F249" s="18"/>
      <c r="G249" s="18"/>
      <c r="H249" s="18"/>
      <c r="I249" s="18"/>
      <c r="J249" s="98"/>
      <c r="K249" s="18"/>
      <c r="L249" s="18"/>
      <c r="M249" s="18"/>
      <c r="N249" s="18"/>
      <c r="O249" s="98"/>
      <c r="P249" s="18"/>
      <c r="Q249" s="18"/>
      <c r="R249" s="18"/>
      <c r="S249" s="18"/>
    </row>
    <row r="250" spans="1:19">
      <c r="A250" s="373"/>
      <c r="B250" s="373"/>
      <c r="C250" s="220"/>
      <c r="D250" s="220"/>
      <c r="E250" s="98"/>
      <c r="F250" s="18"/>
      <c r="G250" s="18"/>
      <c r="H250" s="18"/>
      <c r="I250" s="18"/>
      <c r="J250" s="98"/>
      <c r="K250" s="18"/>
      <c r="L250" s="18"/>
      <c r="M250" s="18"/>
      <c r="N250" s="18"/>
      <c r="O250" s="98"/>
      <c r="P250" s="18"/>
      <c r="Q250" s="18"/>
      <c r="R250" s="18"/>
      <c r="S250" s="18"/>
    </row>
    <row r="251" spans="1:19">
      <c r="A251" s="373"/>
      <c r="B251" s="373"/>
      <c r="C251" s="220"/>
      <c r="D251" s="220"/>
      <c r="E251" s="98"/>
      <c r="F251" s="18"/>
      <c r="G251" s="18"/>
      <c r="H251" s="18"/>
      <c r="I251" s="18"/>
      <c r="J251" s="98"/>
      <c r="K251" s="18"/>
      <c r="L251" s="18"/>
      <c r="M251" s="18"/>
      <c r="N251" s="18"/>
      <c r="O251" s="98"/>
      <c r="P251" s="18"/>
      <c r="Q251" s="18"/>
      <c r="R251" s="18"/>
      <c r="S251" s="18"/>
    </row>
    <row r="252" spans="1:19">
      <c r="A252" s="374"/>
      <c r="B252" s="374"/>
      <c r="C252" s="220"/>
      <c r="D252" s="220"/>
      <c r="E252" s="98"/>
      <c r="F252" s="18"/>
      <c r="G252" s="18"/>
      <c r="H252" s="18"/>
      <c r="I252" s="18"/>
      <c r="J252" s="98"/>
      <c r="K252" s="18"/>
      <c r="L252" s="18"/>
      <c r="M252" s="18"/>
      <c r="N252" s="18"/>
      <c r="O252" s="98"/>
      <c r="P252" s="18"/>
      <c r="Q252" s="18"/>
      <c r="R252" s="18"/>
      <c r="S252" s="18"/>
    </row>
    <row r="253" spans="1:19" s="13" customFormat="1">
      <c r="A253" s="375" t="s">
        <v>153</v>
      </c>
      <c r="B253" s="376"/>
      <c r="C253" s="377"/>
      <c r="D253" s="239"/>
      <c r="E253" s="240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</row>
    <row r="254" spans="1:19">
      <c r="A254" s="372">
        <v>7</v>
      </c>
      <c r="B254" s="372" t="s">
        <v>69</v>
      </c>
      <c r="C254" s="220"/>
      <c r="D254" s="220"/>
      <c r="E254" s="98"/>
      <c r="F254" s="18"/>
      <c r="G254" s="18"/>
      <c r="H254" s="18"/>
      <c r="I254" s="18"/>
      <c r="J254" s="98"/>
      <c r="K254" s="18"/>
      <c r="L254" s="18"/>
      <c r="M254" s="18"/>
      <c r="N254" s="18"/>
      <c r="O254" s="98"/>
      <c r="P254" s="18"/>
      <c r="Q254" s="18"/>
      <c r="R254" s="18"/>
      <c r="S254" s="18"/>
    </row>
    <row r="255" spans="1:19">
      <c r="A255" s="373"/>
      <c r="B255" s="373"/>
      <c r="C255" s="220"/>
      <c r="D255" s="220"/>
      <c r="E255" s="98"/>
      <c r="F255" s="18"/>
      <c r="G255" s="18"/>
      <c r="H255" s="18"/>
      <c r="I255" s="18"/>
      <c r="J255" s="98"/>
      <c r="K255" s="18"/>
      <c r="L255" s="18"/>
      <c r="M255" s="18"/>
      <c r="N255" s="18"/>
      <c r="O255" s="98"/>
      <c r="P255" s="18"/>
      <c r="Q255" s="18"/>
      <c r="R255" s="18"/>
      <c r="S255" s="18"/>
    </row>
    <row r="256" spans="1:19">
      <c r="A256" s="373"/>
      <c r="B256" s="373"/>
      <c r="C256" s="220"/>
      <c r="D256" s="220"/>
      <c r="E256" s="98"/>
      <c r="F256" s="18"/>
      <c r="G256" s="18"/>
      <c r="H256" s="18"/>
      <c r="I256" s="18"/>
      <c r="J256" s="98"/>
      <c r="K256" s="18"/>
      <c r="L256" s="18"/>
      <c r="M256" s="18"/>
      <c r="N256" s="18"/>
      <c r="O256" s="98"/>
      <c r="P256" s="18"/>
      <c r="Q256" s="18"/>
      <c r="R256" s="18"/>
      <c r="S256" s="18"/>
    </row>
    <row r="257" spans="1:19">
      <c r="A257" s="373"/>
      <c r="B257" s="373"/>
      <c r="C257" s="220"/>
      <c r="D257" s="220"/>
      <c r="E257" s="98"/>
      <c r="F257" s="18"/>
      <c r="G257" s="18"/>
      <c r="H257" s="18"/>
      <c r="I257" s="18"/>
      <c r="J257" s="98"/>
      <c r="K257" s="18"/>
      <c r="L257" s="18"/>
      <c r="M257" s="18"/>
      <c r="N257" s="18"/>
      <c r="O257" s="98"/>
      <c r="P257" s="18"/>
      <c r="Q257" s="18"/>
      <c r="R257" s="18"/>
      <c r="S257" s="18"/>
    </row>
    <row r="258" spans="1:19">
      <c r="A258" s="374"/>
      <c r="B258" s="374"/>
      <c r="C258" s="220"/>
      <c r="D258" s="220"/>
      <c r="E258" s="98"/>
      <c r="F258" s="18"/>
      <c r="G258" s="18"/>
      <c r="H258" s="18"/>
      <c r="I258" s="18"/>
      <c r="J258" s="98"/>
      <c r="K258" s="18"/>
      <c r="L258" s="18"/>
      <c r="M258" s="18"/>
      <c r="N258" s="18"/>
      <c r="O258" s="98"/>
      <c r="P258" s="18"/>
      <c r="Q258" s="18"/>
      <c r="R258" s="18"/>
      <c r="S258" s="18"/>
    </row>
    <row r="259" spans="1:19" s="13" customFormat="1">
      <c r="A259" s="375" t="s">
        <v>154</v>
      </c>
      <c r="B259" s="376"/>
      <c r="C259" s="377"/>
      <c r="D259" s="239"/>
      <c r="E259" s="240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</row>
    <row r="260" spans="1:19">
      <c r="A260" s="372">
        <v>8</v>
      </c>
      <c r="B260" s="372" t="s">
        <v>112</v>
      </c>
      <c r="C260" s="220"/>
      <c r="D260" s="220"/>
      <c r="E260" s="98"/>
      <c r="F260" s="18"/>
      <c r="G260" s="18"/>
      <c r="H260" s="18"/>
      <c r="I260" s="18"/>
      <c r="J260" s="98"/>
      <c r="K260" s="18"/>
      <c r="L260" s="18"/>
      <c r="M260" s="18"/>
      <c r="N260" s="18"/>
      <c r="O260" s="98"/>
      <c r="P260" s="18"/>
      <c r="Q260" s="18"/>
      <c r="R260" s="18"/>
      <c r="S260" s="18"/>
    </row>
    <row r="261" spans="1:19">
      <c r="A261" s="373"/>
      <c r="B261" s="373"/>
      <c r="C261" s="220"/>
      <c r="D261" s="220"/>
      <c r="E261" s="98"/>
      <c r="F261" s="18"/>
      <c r="G261" s="18"/>
      <c r="H261" s="18"/>
      <c r="I261" s="18"/>
      <c r="J261" s="98"/>
      <c r="K261" s="18"/>
      <c r="L261" s="18"/>
      <c r="M261" s="18"/>
      <c r="N261" s="18"/>
      <c r="O261" s="98"/>
      <c r="P261" s="18"/>
      <c r="Q261" s="18"/>
      <c r="R261" s="18"/>
      <c r="S261" s="18"/>
    </row>
    <row r="262" spans="1:19">
      <c r="A262" s="373"/>
      <c r="B262" s="373"/>
      <c r="C262" s="220"/>
      <c r="D262" s="220"/>
      <c r="E262" s="98"/>
      <c r="F262" s="18"/>
      <c r="G262" s="18"/>
      <c r="H262" s="18"/>
      <c r="I262" s="18"/>
      <c r="J262" s="98"/>
      <c r="K262" s="18"/>
      <c r="L262" s="18"/>
      <c r="M262" s="18"/>
      <c r="N262" s="18"/>
      <c r="O262" s="98"/>
      <c r="P262" s="18"/>
      <c r="Q262" s="18"/>
      <c r="R262" s="18"/>
      <c r="S262" s="18"/>
    </row>
    <row r="263" spans="1:19">
      <c r="A263" s="373"/>
      <c r="B263" s="373"/>
      <c r="C263" s="220"/>
      <c r="D263" s="220"/>
      <c r="E263" s="98"/>
      <c r="F263" s="18"/>
      <c r="G263" s="18"/>
      <c r="H263" s="18"/>
      <c r="I263" s="18"/>
      <c r="J263" s="98"/>
      <c r="K263" s="18"/>
      <c r="L263" s="18"/>
      <c r="M263" s="18"/>
      <c r="N263" s="18"/>
      <c r="O263" s="98"/>
      <c r="P263" s="18"/>
      <c r="Q263" s="18"/>
      <c r="R263" s="18"/>
      <c r="S263" s="18"/>
    </row>
    <row r="264" spans="1:19">
      <c r="A264" s="374"/>
      <c r="B264" s="374"/>
      <c r="C264" s="220"/>
      <c r="D264" s="220"/>
      <c r="E264" s="98"/>
      <c r="F264" s="18"/>
      <c r="G264" s="18"/>
      <c r="H264" s="18"/>
      <c r="I264" s="18"/>
      <c r="J264" s="98"/>
      <c r="K264" s="18"/>
      <c r="L264" s="18"/>
      <c r="M264" s="18"/>
      <c r="N264" s="18"/>
      <c r="O264" s="98"/>
      <c r="P264" s="18"/>
      <c r="Q264" s="18"/>
      <c r="R264" s="18"/>
      <c r="S264" s="18"/>
    </row>
    <row r="265" spans="1:19" s="13" customFormat="1">
      <c r="A265" s="375" t="s">
        <v>155</v>
      </c>
      <c r="B265" s="376"/>
      <c r="C265" s="377"/>
      <c r="D265" s="239"/>
      <c r="E265" s="240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</row>
    <row r="266" spans="1:19">
      <c r="A266" s="372">
        <v>9</v>
      </c>
      <c r="B266" s="372" t="s">
        <v>71</v>
      </c>
      <c r="C266" s="220"/>
      <c r="D266" s="220"/>
      <c r="E266" s="98"/>
      <c r="F266" s="18"/>
      <c r="G266" s="18"/>
      <c r="H266" s="18"/>
      <c r="I266" s="18"/>
      <c r="J266" s="98"/>
      <c r="K266" s="18"/>
      <c r="L266" s="18"/>
      <c r="M266" s="18"/>
      <c r="N266" s="18"/>
      <c r="O266" s="98"/>
      <c r="P266" s="18"/>
      <c r="Q266" s="18"/>
      <c r="R266" s="18"/>
      <c r="S266" s="18"/>
    </row>
    <row r="267" spans="1:19">
      <c r="A267" s="373"/>
      <c r="B267" s="373"/>
      <c r="C267" s="220"/>
      <c r="D267" s="220"/>
      <c r="E267" s="98"/>
      <c r="F267" s="18"/>
      <c r="G267" s="18"/>
      <c r="H267" s="18"/>
      <c r="I267" s="18"/>
      <c r="J267" s="98"/>
      <c r="K267" s="18"/>
      <c r="L267" s="18"/>
      <c r="M267" s="18"/>
      <c r="N267" s="18"/>
      <c r="O267" s="98"/>
      <c r="P267" s="18"/>
      <c r="Q267" s="18"/>
      <c r="R267" s="18"/>
      <c r="S267" s="18"/>
    </row>
    <row r="268" spans="1:19">
      <c r="A268" s="373"/>
      <c r="B268" s="373"/>
      <c r="C268" s="220"/>
      <c r="D268" s="220"/>
      <c r="E268" s="98"/>
      <c r="F268" s="18"/>
      <c r="G268" s="18"/>
      <c r="H268" s="18"/>
      <c r="I268" s="18"/>
      <c r="J268" s="98"/>
      <c r="K268" s="18"/>
      <c r="L268" s="18"/>
      <c r="M268" s="18"/>
      <c r="N268" s="18"/>
      <c r="O268" s="98"/>
      <c r="P268" s="18"/>
      <c r="Q268" s="18"/>
      <c r="R268" s="18"/>
      <c r="S268" s="18"/>
    </row>
    <row r="269" spans="1:19">
      <c r="A269" s="373"/>
      <c r="B269" s="373"/>
      <c r="C269" s="220"/>
      <c r="D269" s="220"/>
      <c r="E269" s="98"/>
      <c r="F269" s="18"/>
      <c r="G269" s="18"/>
      <c r="H269" s="18"/>
      <c r="I269" s="18"/>
      <c r="J269" s="98"/>
      <c r="K269" s="18"/>
      <c r="L269" s="18"/>
      <c r="M269" s="18"/>
      <c r="N269" s="18"/>
      <c r="O269" s="98"/>
      <c r="P269" s="18"/>
      <c r="Q269" s="18"/>
      <c r="R269" s="18"/>
      <c r="S269" s="18"/>
    </row>
    <row r="270" spans="1:19">
      <c r="A270" s="374"/>
      <c r="B270" s="374"/>
      <c r="C270" s="220"/>
      <c r="D270" s="220"/>
      <c r="E270" s="98"/>
      <c r="F270" s="18"/>
      <c r="G270" s="18"/>
      <c r="H270" s="18"/>
      <c r="I270" s="18"/>
      <c r="J270" s="98"/>
      <c r="K270" s="18"/>
      <c r="L270" s="18"/>
      <c r="M270" s="18"/>
      <c r="N270" s="18"/>
      <c r="O270" s="98"/>
      <c r="P270" s="18"/>
      <c r="Q270" s="18"/>
      <c r="R270" s="18"/>
      <c r="S270" s="18"/>
    </row>
    <row r="271" spans="1:19" s="13" customFormat="1">
      <c r="A271" s="375" t="s">
        <v>156</v>
      </c>
      <c r="B271" s="376"/>
      <c r="C271" s="377"/>
      <c r="D271" s="239"/>
      <c r="E271" s="240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</row>
    <row r="272" spans="1:19">
      <c r="A272" s="372">
        <v>10</v>
      </c>
      <c r="B272" s="372" t="s">
        <v>72</v>
      </c>
      <c r="C272" s="220"/>
      <c r="D272" s="220"/>
      <c r="E272" s="98"/>
      <c r="F272" s="18"/>
      <c r="G272" s="18"/>
      <c r="H272" s="18"/>
      <c r="I272" s="18"/>
      <c r="J272" s="98"/>
      <c r="K272" s="18"/>
      <c r="L272" s="18"/>
      <c r="M272" s="18"/>
      <c r="N272" s="18"/>
      <c r="O272" s="98"/>
      <c r="P272" s="18"/>
      <c r="Q272" s="18"/>
      <c r="R272" s="18"/>
      <c r="S272" s="18"/>
    </row>
    <row r="273" spans="1:19">
      <c r="A273" s="373"/>
      <c r="B273" s="373"/>
      <c r="C273" s="220"/>
      <c r="D273" s="220"/>
      <c r="E273" s="98"/>
      <c r="F273" s="18"/>
      <c r="G273" s="18"/>
      <c r="H273" s="18"/>
      <c r="I273" s="18"/>
      <c r="J273" s="98"/>
      <c r="K273" s="18"/>
      <c r="L273" s="18"/>
      <c r="M273" s="18"/>
      <c r="N273" s="18"/>
      <c r="O273" s="98"/>
      <c r="P273" s="18"/>
      <c r="Q273" s="18"/>
      <c r="R273" s="18"/>
      <c r="S273" s="18"/>
    </row>
    <row r="274" spans="1:19">
      <c r="A274" s="373"/>
      <c r="B274" s="373"/>
      <c r="C274" s="220"/>
      <c r="D274" s="220"/>
      <c r="E274" s="98"/>
      <c r="F274" s="18"/>
      <c r="G274" s="18"/>
      <c r="H274" s="18"/>
      <c r="I274" s="18"/>
      <c r="J274" s="98"/>
      <c r="K274" s="18"/>
      <c r="L274" s="18"/>
      <c r="M274" s="18"/>
      <c r="N274" s="18"/>
      <c r="O274" s="98"/>
      <c r="P274" s="18"/>
      <c r="Q274" s="18"/>
      <c r="R274" s="18"/>
      <c r="S274" s="18"/>
    </row>
    <row r="275" spans="1:19">
      <c r="A275" s="373"/>
      <c r="B275" s="373"/>
      <c r="C275" s="220"/>
      <c r="D275" s="220"/>
      <c r="E275" s="98"/>
      <c r="F275" s="18"/>
      <c r="G275" s="18"/>
      <c r="H275" s="18"/>
      <c r="I275" s="18"/>
      <c r="J275" s="98"/>
      <c r="K275" s="18"/>
      <c r="L275" s="18"/>
      <c r="M275" s="18"/>
      <c r="N275" s="18"/>
      <c r="O275" s="98"/>
      <c r="P275" s="18"/>
      <c r="Q275" s="18"/>
      <c r="R275" s="18"/>
      <c r="S275" s="18"/>
    </row>
    <row r="276" spans="1:19">
      <c r="A276" s="374"/>
      <c r="B276" s="374"/>
      <c r="C276" s="220"/>
      <c r="D276" s="220"/>
      <c r="E276" s="98"/>
      <c r="F276" s="18"/>
      <c r="G276" s="18"/>
      <c r="H276" s="18"/>
      <c r="I276" s="18"/>
      <c r="J276" s="98"/>
      <c r="K276" s="18"/>
      <c r="L276" s="18"/>
      <c r="M276" s="18"/>
      <c r="N276" s="18"/>
      <c r="O276" s="98"/>
      <c r="P276" s="18"/>
      <c r="Q276" s="18"/>
      <c r="R276" s="18"/>
      <c r="S276" s="18"/>
    </row>
    <row r="277" spans="1:19" s="13" customFormat="1">
      <c r="A277" s="375" t="s">
        <v>157</v>
      </c>
      <c r="B277" s="376"/>
      <c r="C277" s="377"/>
      <c r="D277" s="239"/>
      <c r="E277" s="240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</row>
    <row r="278" spans="1:19">
      <c r="A278" s="372">
        <v>11</v>
      </c>
      <c r="B278" s="372" t="s">
        <v>73</v>
      </c>
      <c r="C278" s="220"/>
      <c r="D278" s="220"/>
      <c r="E278" s="98"/>
      <c r="F278" s="18"/>
      <c r="G278" s="18"/>
      <c r="H278" s="18"/>
      <c r="I278" s="18"/>
      <c r="J278" s="98"/>
      <c r="K278" s="18"/>
      <c r="L278" s="18"/>
      <c r="M278" s="18"/>
      <c r="N278" s="18"/>
      <c r="O278" s="98"/>
      <c r="P278" s="18"/>
      <c r="Q278" s="18"/>
      <c r="R278" s="18"/>
      <c r="S278" s="18"/>
    </row>
    <row r="279" spans="1:19">
      <c r="A279" s="373"/>
      <c r="B279" s="373"/>
      <c r="C279" s="220"/>
      <c r="D279" s="220"/>
      <c r="E279" s="98"/>
      <c r="F279" s="18"/>
      <c r="G279" s="18"/>
      <c r="H279" s="18"/>
      <c r="I279" s="18"/>
      <c r="J279" s="98"/>
      <c r="K279" s="18"/>
      <c r="L279" s="18"/>
      <c r="M279" s="18"/>
      <c r="N279" s="18"/>
      <c r="O279" s="98"/>
      <c r="P279" s="18"/>
      <c r="Q279" s="18"/>
      <c r="R279" s="18"/>
      <c r="S279" s="18"/>
    </row>
    <row r="280" spans="1:19">
      <c r="A280" s="373"/>
      <c r="B280" s="373"/>
      <c r="C280" s="220"/>
      <c r="D280" s="220"/>
      <c r="E280" s="98"/>
      <c r="F280" s="18"/>
      <c r="G280" s="18"/>
      <c r="H280" s="18"/>
      <c r="I280" s="18"/>
      <c r="J280" s="98"/>
      <c r="K280" s="18"/>
      <c r="L280" s="18"/>
      <c r="M280" s="18"/>
      <c r="N280" s="18"/>
      <c r="O280" s="98"/>
      <c r="P280" s="18"/>
      <c r="Q280" s="18"/>
      <c r="R280" s="18"/>
      <c r="S280" s="18"/>
    </row>
    <row r="281" spans="1:19">
      <c r="A281" s="373"/>
      <c r="B281" s="373"/>
      <c r="C281" s="220"/>
      <c r="D281" s="220"/>
      <c r="E281" s="98"/>
      <c r="F281" s="18"/>
      <c r="G281" s="18"/>
      <c r="H281" s="18"/>
      <c r="I281" s="18"/>
      <c r="J281" s="98"/>
      <c r="K281" s="18"/>
      <c r="L281" s="18"/>
      <c r="M281" s="18"/>
      <c r="N281" s="18"/>
      <c r="O281" s="98"/>
      <c r="P281" s="18"/>
      <c r="Q281" s="18"/>
      <c r="R281" s="18"/>
      <c r="S281" s="18"/>
    </row>
    <row r="282" spans="1:19">
      <c r="A282" s="374"/>
      <c r="B282" s="374"/>
      <c r="C282" s="220"/>
      <c r="D282" s="220"/>
      <c r="E282" s="98"/>
      <c r="F282" s="18"/>
      <c r="G282" s="18"/>
      <c r="H282" s="18"/>
      <c r="I282" s="18"/>
      <c r="J282" s="98"/>
      <c r="K282" s="18"/>
      <c r="L282" s="18"/>
      <c r="M282" s="18"/>
      <c r="N282" s="18"/>
      <c r="O282" s="98"/>
      <c r="P282" s="18"/>
      <c r="Q282" s="18"/>
      <c r="R282" s="18"/>
      <c r="S282" s="18"/>
    </row>
    <row r="283" spans="1:19" s="13" customFormat="1">
      <c r="A283" s="375" t="s">
        <v>158</v>
      </c>
      <c r="B283" s="376"/>
      <c r="C283" s="377"/>
      <c r="D283" s="239"/>
      <c r="E283" s="240"/>
      <c r="F283" s="240"/>
      <c r="G283" s="240"/>
      <c r="H283" s="240"/>
      <c r="I283" s="240"/>
      <c r="J283" s="240"/>
      <c r="K283" s="240"/>
      <c r="L283" s="240"/>
      <c r="M283" s="240"/>
      <c r="N283" s="240"/>
      <c r="O283" s="240"/>
      <c r="P283" s="240"/>
      <c r="Q283" s="240"/>
      <c r="R283" s="240"/>
      <c r="S283" s="240"/>
    </row>
    <row r="284" spans="1:19">
      <c r="A284" s="372">
        <v>12</v>
      </c>
      <c r="B284" s="372" t="s">
        <v>74</v>
      </c>
      <c r="C284" s="220"/>
      <c r="D284" s="220"/>
      <c r="E284" s="98"/>
      <c r="F284" s="18"/>
      <c r="G284" s="18"/>
      <c r="H284" s="18"/>
      <c r="I284" s="18"/>
      <c r="J284" s="98"/>
      <c r="K284" s="18"/>
      <c r="L284" s="18"/>
      <c r="M284" s="18"/>
      <c r="N284" s="18"/>
      <c r="O284" s="98"/>
      <c r="P284" s="18"/>
      <c r="Q284" s="18"/>
      <c r="R284" s="18"/>
      <c r="S284" s="18"/>
    </row>
    <row r="285" spans="1:19">
      <c r="A285" s="373"/>
      <c r="B285" s="373"/>
      <c r="C285" s="220"/>
      <c r="D285" s="220"/>
      <c r="E285" s="98"/>
      <c r="F285" s="18"/>
      <c r="G285" s="18"/>
      <c r="H285" s="18"/>
      <c r="I285" s="18"/>
      <c r="J285" s="98"/>
      <c r="K285" s="18"/>
      <c r="L285" s="18"/>
      <c r="M285" s="18"/>
      <c r="N285" s="18"/>
      <c r="O285" s="98"/>
      <c r="P285" s="18"/>
      <c r="Q285" s="18"/>
      <c r="R285" s="18"/>
      <c r="S285" s="18"/>
    </row>
    <row r="286" spans="1:19">
      <c r="A286" s="373"/>
      <c r="B286" s="373"/>
      <c r="C286" s="220"/>
      <c r="D286" s="220"/>
      <c r="E286" s="98"/>
      <c r="F286" s="18"/>
      <c r="G286" s="18"/>
      <c r="H286" s="18"/>
      <c r="I286" s="18"/>
      <c r="J286" s="98"/>
      <c r="K286" s="18"/>
      <c r="L286" s="18"/>
      <c r="M286" s="18"/>
      <c r="N286" s="18"/>
      <c r="O286" s="98"/>
      <c r="P286" s="18"/>
      <c r="Q286" s="18"/>
      <c r="R286" s="18"/>
      <c r="S286" s="18"/>
    </row>
    <row r="287" spans="1:19">
      <c r="A287" s="373"/>
      <c r="B287" s="373"/>
      <c r="C287" s="220"/>
      <c r="D287" s="220"/>
      <c r="E287" s="98"/>
      <c r="F287" s="18"/>
      <c r="G287" s="18"/>
      <c r="H287" s="18"/>
      <c r="I287" s="18"/>
      <c r="J287" s="98"/>
      <c r="K287" s="18"/>
      <c r="L287" s="18"/>
      <c r="M287" s="18"/>
      <c r="N287" s="18"/>
      <c r="O287" s="98"/>
      <c r="P287" s="18"/>
      <c r="Q287" s="18"/>
      <c r="R287" s="18"/>
      <c r="S287" s="18"/>
    </row>
    <row r="288" spans="1:19">
      <c r="A288" s="374"/>
      <c r="B288" s="374"/>
      <c r="C288" s="220"/>
      <c r="D288" s="220"/>
      <c r="E288" s="98"/>
      <c r="F288" s="18"/>
      <c r="G288" s="18"/>
      <c r="H288" s="18"/>
      <c r="I288" s="18"/>
      <c r="J288" s="98"/>
      <c r="K288" s="18"/>
      <c r="L288" s="18"/>
      <c r="M288" s="18"/>
      <c r="N288" s="18"/>
      <c r="O288" s="98"/>
      <c r="P288" s="18"/>
      <c r="Q288" s="18"/>
      <c r="R288" s="18"/>
      <c r="S288" s="18"/>
    </row>
    <row r="289" spans="1:19" s="13" customFormat="1">
      <c r="A289" s="375" t="s">
        <v>159</v>
      </c>
      <c r="B289" s="376"/>
      <c r="C289" s="377"/>
      <c r="D289" s="239"/>
      <c r="E289" s="240"/>
      <c r="F289" s="240"/>
      <c r="G289" s="240"/>
      <c r="H289" s="240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</row>
    <row r="290" spans="1:19">
      <c r="A290" s="372">
        <v>13</v>
      </c>
      <c r="B290" s="372" t="s">
        <v>75</v>
      </c>
      <c r="C290" s="220"/>
      <c r="D290" s="220"/>
      <c r="E290" s="98"/>
      <c r="F290" s="18"/>
      <c r="G290" s="18"/>
      <c r="H290" s="18"/>
      <c r="I290" s="18"/>
      <c r="J290" s="98"/>
      <c r="K290" s="18"/>
      <c r="L290" s="18"/>
      <c r="M290" s="18"/>
      <c r="N290" s="18"/>
      <c r="O290" s="98"/>
      <c r="P290" s="18"/>
      <c r="Q290" s="18"/>
      <c r="R290" s="18"/>
      <c r="S290" s="18"/>
    </row>
    <row r="291" spans="1:19">
      <c r="A291" s="373"/>
      <c r="B291" s="373"/>
      <c r="C291" s="220"/>
      <c r="D291" s="220"/>
      <c r="E291" s="98"/>
      <c r="F291" s="18"/>
      <c r="G291" s="18"/>
      <c r="H291" s="18"/>
      <c r="I291" s="18"/>
      <c r="J291" s="98"/>
      <c r="K291" s="18"/>
      <c r="L291" s="18"/>
      <c r="M291" s="18"/>
      <c r="N291" s="18"/>
      <c r="O291" s="98"/>
      <c r="P291" s="18"/>
      <c r="Q291" s="18"/>
      <c r="R291" s="18"/>
      <c r="S291" s="18"/>
    </row>
    <row r="292" spans="1:19">
      <c r="A292" s="373"/>
      <c r="B292" s="373"/>
      <c r="C292" s="220"/>
      <c r="D292" s="220"/>
      <c r="E292" s="98"/>
      <c r="F292" s="18"/>
      <c r="G292" s="18"/>
      <c r="H292" s="18"/>
      <c r="I292" s="18"/>
      <c r="J292" s="98"/>
      <c r="K292" s="18"/>
      <c r="L292" s="18"/>
      <c r="M292" s="18"/>
      <c r="N292" s="18"/>
      <c r="O292" s="98"/>
      <c r="P292" s="18"/>
      <c r="Q292" s="18"/>
      <c r="R292" s="18"/>
      <c r="S292" s="18"/>
    </row>
    <row r="293" spans="1:19">
      <c r="A293" s="373"/>
      <c r="B293" s="373"/>
      <c r="C293" s="220"/>
      <c r="D293" s="220"/>
      <c r="E293" s="98"/>
      <c r="F293" s="18"/>
      <c r="G293" s="18"/>
      <c r="H293" s="18"/>
      <c r="I293" s="18"/>
      <c r="J293" s="98"/>
      <c r="K293" s="18"/>
      <c r="L293" s="18"/>
      <c r="M293" s="18"/>
      <c r="N293" s="18"/>
      <c r="O293" s="98"/>
      <c r="P293" s="18"/>
      <c r="Q293" s="18"/>
      <c r="R293" s="18"/>
      <c r="S293" s="18"/>
    </row>
    <row r="294" spans="1:19">
      <c r="A294" s="374"/>
      <c r="B294" s="374"/>
      <c r="C294" s="220"/>
      <c r="D294" s="220"/>
      <c r="E294" s="98"/>
      <c r="F294" s="18"/>
      <c r="G294" s="18"/>
      <c r="H294" s="18"/>
      <c r="I294" s="18"/>
      <c r="J294" s="98"/>
      <c r="K294" s="18"/>
      <c r="L294" s="18"/>
      <c r="M294" s="18"/>
      <c r="N294" s="18"/>
      <c r="O294" s="98"/>
      <c r="P294" s="18"/>
      <c r="Q294" s="18"/>
      <c r="R294" s="18"/>
      <c r="S294" s="18"/>
    </row>
    <row r="295" spans="1:19" s="13" customFormat="1">
      <c r="A295" s="375" t="s">
        <v>160</v>
      </c>
      <c r="B295" s="376"/>
      <c r="C295" s="377"/>
      <c r="D295" s="239"/>
      <c r="E295" s="240"/>
      <c r="F295" s="240"/>
      <c r="G295" s="240"/>
      <c r="H295" s="240"/>
      <c r="I295" s="240"/>
      <c r="J295" s="240"/>
      <c r="K295" s="240"/>
      <c r="L295" s="240"/>
      <c r="M295" s="240"/>
      <c r="N295" s="240"/>
      <c r="O295" s="240"/>
      <c r="P295" s="240"/>
      <c r="Q295" s="240"/>
      <c r="R295" s="240"/>
      <c r="S295" s="240"/>
    </row>
    <row r="296" spans="1:19">
      <c r="A296" s="372">
        <v>14</v>
      </c>
      <c r="B296" s="372" t="s">
        <v>76</v>
      </c>
      <c r="C296" s="220"/>
      <c r="D296" s="220"/>
      <c r="E296" s="98"/>
      <c r="F296" s="18"/>
      <c r="G296" s="18"/>
      <c r="H296" s="18"/>
      <c r="I296" s="18"/>
      <c r="J296" s="98"/>
      <c r="K296" s="18"/>
      <c r="L296" s="18"/>
      <c r="M296" s="18"/>
      <c r="N296" s="18"/>
      <c r="O296" s="98"/>
      <c r="P296" s="18"/>
      <c r="Q296" s="18"/>
      <c r="R296" s="18"/>
      <c r="S296" s="18"/>
    </row>
    <row r="297" spans="1:19">
      <c r="A297" s="373"/>
      <c r="B297" s="373"/>
      <c r="C297" s="220"/>
      <c r="D297" s="220"/>
      <c r="E297" s="98"/>
      <c r="F297" s="18"/>
      <c r="G297" s="18"/>
      <c r="H297" s="18"/>
      <c r="I297" s="18"/>
      <c r="J297" s="98"/>
      <c r="K297" s="18"/>
      <c r="L297" s="18"/>
      <c r="M297" s="18"/>
      <c r="N297" s="18"/>
      <c r="O297" s="98"/>
      <c r="P297" s="18"/>
      <c r="Q297" s="18"/>
      <c r="R297" s="18"/>
      <c r="S297" s="18"/>
    </row>
    <row r="298" spans="1:19">
      <c r="A298" s="373"/>
      <c r="B298" s="373"/>
      <c r="C298" s="220"/>
      <c r="D298" s="220"/>
      <c r="E298" s="98"/>
      <c r="F298" s="18"/>
      <c r="G298" s="18"/>
      <c r="H298" s="18"/>
      <c r="I298" s="18"/>
      <c r="J298" s="98"/>
      <c r="K298" s="18"/>
      <c r="L298" s="18"/>
      <c r="M298" s="18"/>
      <c r="N298" s="18"/>
      <c r="O298" s="98"/>
      <c r="P298" s="18"/>
      <c r="Q298" s="18"/>
      <c r="R298" s="18"/>
      <c r="S298" s="18"/>
    </row>
    <row r="299" spans="1:19">
      <c r="A299" s="373"/>
      <c r="B299" s="373"/>
      <c r="C299" s="220"/>
      <c r="D299" s="220"/>
      <c r="E299" s="98"/>
      <c r="F299" s="18"/>
      <c r="G299" s="18"/>
      <c r="H299" s="18"/>
      <c r="I299" s="18"/>
      <c r="J299" s="98"/>
      <c r="K299" s="18"/>
      <c r="L299" s="18"/>
      <c r="M299" s="18"/>
      <c r="N299" s="18"/>
      <c r="O299" s="98"/>
      <c r="P299" s="18"/>
      <c r="Q299" s="18"/>
      <c r="R299" s="18"/>
      <c r="S299" s="18"/>
    </row>
    <row r="300" spans="1:19">
      <c r="A300" s="374"/>
      <c r="B300" s="374"/>
      <c r="C300" s="220"/>
      <c r="D300" s="220"/>
      <c r="E300" s="98"/>
      <c r="F300" s="18"/>
      <c r="G300" s="18"/>
      <c r="H300" s="18"/>
      <c r="I300" s="18"/>
      <c r="J300" s="98"/>
      <c r="K300" s="18"/>
      <c r="L300" s="18"/>
      <c r="M300" s="18"/>
      <c r="N300" s="18"/>
      <c r="O300" s="98"/>
      <c r="P300" s="18"/>
      <c r="Q300" s="18"/>
      <c r="R300" s="18"/>
      <c r="S300" s="18"/>
    </row>
    <row r="301" spans="1:19" s="13" customFormat="1">
      <c r="A301" s="375" t="s">
        <v>161</v>
      </c>
      <c r="B301" s="376"/>
      <c r="C301" s="377"/>
      <c r="D301" s="239"/>
      <c r="E301" s="240"/>
      <c r="F301" s="240"/>
      <c r="G301" s="240"/>
      <c r="H301" s="240"/>
      <c r="I301" s="240"/>
      <c r="J301" s="240"/>
      <c r="K301" s="240"/>
      <c r="L301" s="240"/>
      <c r="M301" s="240"/>
      <c r="N301" s="240"/>
      <c r="O301" s="240"/>
      <c r="P301" s="240"/>
      <c r="Q301" s="240"/>
      <c r="R301" s="240"/>
      <c r="S301" s="240"/>
    </row>
    <row r="302" spans="1:19">
      <c r="A302" s="385" t="s">
        <v>77</v>
      </c>
      <c r="B302" s="385"/>
      <c r="C302" s="236"/>
      <c r="D302" s="236"/>
      <c r="E302" s="237"/>
      <c r="F302" s="88"/>
      <c r="G302" s="88"/>
      <c r="H302" s="88"/>
      <c r="I302" s="88"/>
      <c r="J302" s="237"/>
      <c r="K302" s="88"/>
      <c r="L302" s="88"/>
      <c r="M302" s="88"/>
      <c r="N302" s="88"/>
      <c r="O302" s="237"/>
      <c r="P302" s="88"/>
      <c r="Q302" s="88"/>
      <c r="R302" s="88"/>
      <c r="S302" s="88"/>
    </row>
    <row r="303" spans="1:19">
      <c r="A303" s="386" t="s">
        <v>87</v>
      </c>
      <c r="B303" s="386"/>
      <c r="C303" s="89"/>
      <c r="D303" s="89"/>
      <c r="E303" s="90"/>
      <c r="F303" s="91"/>
      <c r="G303" s="91"/>
      <c r="H303" s="91"/>
      <c r="I303" s="91"/>
      <c r="J303" s="90"/>
      <c r="K303" s="91"/>
      <c r="L303" s="91"/>
      <c r="M303" s="91"/>
      <c r="N303" s="91"/>
      <c r="O303" s="90"/>
      <c r="P303" s="91"/>
      <c r="Q303" s="91"/>
      <c r="R303" s="91"/>
      <c r="S303" s="91"/>
    </row>
    <row r="304" spans="1:19">
      <c r="E304" s="42"/>
      <c r="J304" s="42"/>
      <c r="O304" s="42"/>
    </row>
    <row r="305" spans="5:15">
      <c r="E305" s="42"/>
      <c r="J305" s="42"/>
      <c r="O305" s="42"/>
    </row>
    <row r="306" spans="5:15">
      <c r="E306" s="42"/>
      <c r="J306" s="42"/>
      <c r="O306" s="42"/>
    </row>
    <row r="307" spans="5:15">
      <c r="E307" s="42"/>
      <c r="J307" s="42"/>
      <c r="O307" s="42"/>
    </row>
    <row r="308" spans="5:15">
      <c r="E308" s="42"/>
      <c r="J308" s="42"/>
      <c r="O308" s="42"/>
    </row>
    <row r="309" spans="5:15">
      <c r="E309" s="42"/>
      <c r="J309" s="42"/>
      <c r="O309" s="42"/>
    </row>
    <row r="310" spans="5:15">
      <c r="E310" s="42"/>
      <c r="J310" s="42"/>
      <c r="O310" s="42"/>
    </row>
    <row r="311" spans="5:15">
      <c r="E311" s="42"/>
      <c r="J311" s="42"/>
      <c r="O311" s="42"/>
    </row>
    <row r="312" spans="5:15">
      <c r="E312" s="42"/>
      <c r="J312" s="42"/>
      <c r="O312" s="42"/>
    </row>
    <row r="313" spans="5:15">
      <c r="E313" s="42"/>
      <c r="J313" s="42"/>
      <c r="O313" s="42"/>
    </row>
    <row r="314" spans="5:15">
      <c r="E314" s="42"/>
      <c r="J314" s="42"/>
      <c r="O314" s="42"/>
    </row>
    <row r="315" spans="5:15">
      <c r="E315" s="42"/>
      <c r="J315" s="42"/>
      <c r="O315" s="42"/>
    </row>
    <row r="316" spans="5:15">
      <c r="E316" s="42"/>
      <c r="J316" s="42"/>
      <c r="O316" s="42"/>
    </row>
    <row r="317" spans="5:15">
      <c r="E317" s="42"/>
      <c r="J317" s="42"/>
      <c r="O317" s="42"/>
    </row>
    <row r="318" spans="5:15">
      <c r="E318" s="42"/>
      <c r="J318" s="42"/>
      <c r="O318" s="42"/>
    </row>
    <row r="319" spans="5:15">
      <c r="E319" s="42"/>
      <c r="J319" s="42"/>
      <c r="O319" s="42"/>
    </row>
    <row r="320" spans="5:15">
      <c r="E320" s="42"/>
      <c r="J320" s="42"/>
      <c r="O320" s="42"/>
    </row>
    <row r="321" spans="5:15">
      <c r="E321" s="42"/>
      <c r="J321" s="42"/>
      <c r="O321" s="42"/>
    </row>
    <row r="322" spans="5:15">
      <c r="E322" s="42"/>
      <c r="J322" s="42"/>
      <c r="O322" s="42"/>
    </row>
    <row r="323" spans="5:15">
      <c r="E323" s="42"/>
      <c r="J323" s="42"/>
      <c r="O323" s="42"/>
    </row>
    <row r="324" spans="5:15">
      <c r="E324" s="42"/>
      <c r="J324" s="42"/>
      <c r="O324" s="42"/>
    </row>
    <row r="325" spans="5:15">
      <c r="E325" s="42"/>
      <c r="J325" s="42"/>
      <c r="O325" s="42"/>
    </row>
    <row r="326" spans="5:15">
      <c r="E326" s="42"/>
      <c r="J326" s="42"/>
      <c r="O326" s="42"/>
    </row>
    <row r="327" spans="5:15">
      <c r="E327" s="42"/>
      <c r="J327" s="42"/>
      <c r="O327" s="42"/>
    </row>
    <row r="328" spans="5:15">
      <c r="E328" s="42"/>
      <c r="J328" s="42"/>
      <c r="O328" s="42"/>
    </row>
    <row r="329" spans="5:15">
      <c r="E329" s="42"/>
      <c r="J329" s="42"/>
      <c r="O329" s="42"/>
    </row>
    <row r="330" spans="5:15">
      <c r="E330" s="42"/>
      <c r="J330" s="42"/>
      <c r="O330" s="42"/>
    </row>
    <row r="331" spans="5:15">
      <c r="E331" s="42"/>
      <c r="J331" s="42"/>
      <c r="O331" s="42"/>
    </row>
    <row r="332" spans="5:15">
      <c r="E332" s="42"/>
      <c r="J332" s="42"/>
      <c r="O332" s="42"/>
    </row>
    <row r="333" spans="5:15">
      <c r="E333" s="42"/>
      <c r="J333" s="42"/>
      <c r="O333" s="42"/>
    </row>
    <row r="334" spans="5:15">
      <c r="E334" s="42"/>
      <c r="J334" s="42"/>
      <c r="O334" s="42"/>
    </row>
    <row r="335" spans="5:15">
      <c r="E335" s="42"/>
      <c r="J335" s="42"/>
      <c r="O335" s="42"/>
    </row>
    <row r="336" spans="5:15">
      <c r="E336" s="42"/>
      <c r="J336" s="42"/>
      <c r="O336" s="42"/>
    </row>
    <row r="337" spans="5:15">
      <c r="E337" s="42"/>
      <c r="J337" s="42"/>
      <c r="O337" s="42"/>
    </row>
    <row r="338" spans="5:15">
      <c r="E338" s="42"/>
      <c r="J338" s="42"/>
      <c r="O338" s="42"/>
    </row>
    <row r="339" spans="5:15">
      <c r="E339" s="42"/>
      <c r="J339" s="42"/>
      <c r="O339" s="42"/>
    </row>
    <row r="340" spans="5:15">
      <c r="E340" s="42"/>
      <c r="J340" s="42"/>
      <c r="O340" s="42"/>
    </row>
    <row r="341" spans="5:15">
      <c r="E341" s="42"/>
      <c r="J341" s="42"/>
      <c r="O341" s="42"/>
    </row>
    <row r="342" spans="5:15">
      <c r="E342" s="42"/>
      <c r="J342" s="42"/>
      <c r="O342" s="42"/>
    </row>
    <row r="343" spans="5:15">
      <c r="E343" s="42"/>
      <c r="J343" s="42"/>
      <c r="O343" s="42"/>
    </row>
    <row r="344" spans="5:15">
      <c r="E344" s="42"/>
      <c r="J344" s="42"/>
      <c r="O344" s="42"/>
    </row>
    <row r="345" spans="5:15">
      <c r="E345" s="42"/>
      <c r="J345" s="42"/>
      <c r="O345" s="42"/>
    </row>
    <row r="346" spans="5:15">
      <c r="E346" s="42"/>
      <c r="J346" s="42"/>
      <c r="O346" s="42"/>
    </row>
    <row r="347" spans="5:15">
      <c r="E347" s="42"/>
      <c r="J347" s="42"/>
      <c r="O347" s="42"/>
    </row>
    <row r="348" spans="5:15">
      <c r="E348" s="42"/>
      <c r="J348" s="42"/>
      <c r="O348" s="42"/>
    </row>
    <row r="349" spans="5:15">
      <c r="E349" s="42"/>
      <c r="J349" s="42"/>
      <c r="O349" s="42"/>
    </row>
    <row r="350" spans="5:15">
      <c r="E350" s="42"/>
      <c r="J350" s="42"/>
      <c r="O350" s="42"/>
    </row>
    <row r="351" spans="5:15">
      <c r="E351" s="42"/>
      <c r="J351" s="42"/>
      <c r="O351" s="42"/>
    </row>
    <row r="352" spans="5:15">
      <c r="E352" s="42"/>
      <c r="J352" s="42"/>
      <c r="O352" s="42"/>
    </row>
    <row r="353" spans="5:15">
      <c r="E353" s="42"/>
      <c r="J353" s="42"/>
      <c r="O353" s="42"/>
    </row>
    <row r="354" spans="5:15">
      <c r="E354" s="42"/>
      <c r="J354" s="42"/>
      <c r="O354" s="42"/>
    </row>
    <row r="355" spans="5:15">
      <c r="E355" s="42"/>
      <c r="J355" s="42"/>
      <c r="O355" s="42"/>
    </row>
    <row r="356" spans="5:15">
      <c r="E356" s="42"/>
      <c r="J356" s="42"/>
      <c r="O356" s="42"/>
    </row>
    <row r="357" spans="5:15">
      <c r="E357" s="42"/>
      <c r="J357" s="42"/>
      <c r="O357" s="42"/>
    </row>
    <row r="358" spans="5:15">
      <c r="E358" s="42"/>
      <c r="J358" s="42"/>
      <c r="O358" s="42"/>
    </row>
    <row r="359" spans="5:15">
      <c r="E359" s="42"/>
      <c r="J359" s="42"/>
      <c r="O359" s="42"/>
    </row>
    <row r="360" spans="5:15">
      <c r="E360" s="42"/>
      <c r="J360" s="42"/>
      <c r="O360" s="42"/>
    </row>
    <row r="361" spans="5:15">
      <c r="E361" s="42"/>
      <c r="J361" s="42"/>
      <c r="O361" s="42"/>
    </row>
    <row r="362" spans="5:15">
      <c r="E362" s="42"/>
      <c r="J362" s="42"/>
      <c r="O362" s="42"/>
    </row>
    <row r="363" spans="5:15">
      <c r="E363" s="42"/>
      <c r="J363" s="42"/>
      <c r="O363" s="42"/>
    </row>
    <row r="364" spans="5:15">
      <c r="E364" s="42"/>
      <c r="J364" s="42"/>
      <c r="O364" s="42"/>
    </row>
    <row r="365" spans="5:15">
      <c r="E365" s="42"/>
      <c r="J365" s="42"/>
      <c r="O365" s="42"/>
    </row>
    <row r="366" spans="5:15">
      <c r="E366" s="42"/>
      <c r="J366" s="42"/>
      <c r="O366" s="42"/>
    </row>
    <row r="367" spans="5:15">
      <c r="E367" s="42"/>
      <c r="J367" s="42"/>
      <c r="O367" s="42"/>
    </row>
    <row r="368" spans="5:15">
      <c r="E368" s="42"/>
      <c r="J368" s="42"/>
      <c r="O368" s="42"/>
    </row>
    <row r="369" spans="5:15">
      <c r="E369" s="42"/>
      <c r="J369" s="42"/>
      <c r="O369" s="42"/>
    </row>
    <row r="370" spans="5:15">
      <c r="E370" s="42"/>
      <c r="J370" s="42"/>
      <c r="O370" s="42"/>
    </row>
    <row r="371" spans="5:15">
      <c r="E371" s="42"/>
      <c r="J371" s="42"/>
      <c r="O371" s="42"/>
    </row>
    <row r="372" spans="5:15">
      <c r="E372" s="42"/>
      <c r="J372" s="42"/>
      <c r="O372" s="42"/>
    </row>
    <row r="373" spans="5:15">
      <c r="E373" s="42"/>
      <c r="J373" s="42"/>
      <c r="O373" s="42"/>
    </row>
    <row r="374" spans="5:15">
      <c r="E374" s="42"/>
      <c r="J374" s="42"/>
      <c r="O374" s="42"/>
    </row>
    <row r="375" spans="5:15">
      <c r="E375" s="42"/>
      <c r="J375" s="42"/>
      <c r="O375" s="42"/>
    </row>
    <row r="376" spans="5:15">
      <c r="E376" s="42"/>
      <c r="J376" s="42"/>
      <c r="O376" s="42"/>
    </row>
    <row r="377" spans="5:15">
      <c r="E377" s="42"/>
      <c r="J377" s="42"/>
      <c r="O377" s="42"/>
    </row>
    <row r="378" spans="5:15">
      <c r="E378" s="42"/>
      <c r="J378" s="42"/>
      <c r="O378" s="42"/>
    </row>
    <row r="379" spans="5:15">
      <c r="E379" s="42"/>
      <c r="J379" s="42"/>
      <c r="O379" s="42"/>
    </row>
    <row r="380" spans="5:15">
      <c r="E380" s="42"/>
      <c r="J380" s="42"/>
      <c r="O380" s="42"/>
    </row>
    <row r="381" spans="5:15">
      <c r="E381" s="42"/>
      <c r="J381" s="42"/>
      <c r="O381" s="42"/>
    </row>
    <row r="382" spans="5:15">
      <c r="E382" s="42"/>
      <c r="J382" s="42"/>
      <c r="O382" s="42"/>
    </row>
    <row r="383" spans="5:15">
      <c r="E383" s="42"/>
      <c r="J383" s="42"/>
      <c r="O383" s="42"/>
    </row>
    <row r="384" spans="5:15">
      <c r="E384" s="42"/>
      <c r="J384" s="42"/>
      <c r="O384" s="42"/>
    </row>
    <row r="385" spans="5:15">
      <c r="E385" s="42"/>
      <c r="J385" s="42"/>
      <c r="O385" s="42"/>
    </row>
    <row r="386" spans="5:15">
      <c r="E386" s="42"/>
      <c r="J386" s="42"/>
      <c r="O386" s="42"/>
    </row>
    <row r="387" spans="5:15">
      <c r="E387" s="42"/>
      <c r="J387" s="42"/>
      <c r="O387" s="42"/>
    </row>
    <row r="388" spans="5:15">
      <c r="E388" s="42"/>
      <c r="J388" s="42"/>
      <c r="O388" s="42"/>
    </row>
    <row r="389" spans="5:15">
      <c r="E389" s="42"/>
      <c r="J389" s="42"/>
      <c r="O389" s="42"/>
    </row>
    <row r="390" spans="5:15">
      <c r="E390" s="42"/>
      <c r="J390" s="42"/>
      <c r="O390" s="42"/>
    </row>
    <row r="391" spans="5:15">
      <c r="E391" s="42"/>
      <c r="J391" s="42"/>
      <c r="O391" s="42"/>
    </row>
    <row r="392" spans="5:15">
      <c r="E392" s="42"/>
      <c r="J392" s="42"/>
      <c r="O392" s="42"/>
    </row>
    <row r="393" spans="5:15">
      <c r="E393" s="42"/>
      <c r="J393" s="42"/>
      <c r="O393" s="42"/>
    </row>
    <row r="394" spans="5:15">
      <c r="E394" s="42"/>
      <c r="J394" s="42"/>
      <c r="O394" s="42"/>
    </row>
    <row r="395" spans="5:15">
      <c r="E395" s="42"/>
      <c r="J395" s="42"/>
      <c r="O395" s="42"/>
    </row>
    <row r="396" spans="5:15">
      <c r="E396" s="42"/>
      <c r="J396" s="42"/>
      <c r="O396" s="42"/>
    </row>
    <row r="397" spans="5:15">
      <c r="E397" s="42"/>
      <c r="J397" s="42"/>
      <c r="O397" s="42"/>
    </row>
    <row r="398" spans="5:15">
      <c r="E398" s="42"/>
      <c r="J398" s="42"/>
      <c r="O398" s="42"/>
    </row>
    <row r="399" spans="5:15">
      <c r="E399" s="42"/>
      <c r="J399" s="42"/>
      <c r="O399" s="42"/>
    </row>
    <row r="400" spans="5:15">
      <c r="E400" s="42"/>
      <c r="J400" s="42"/>
      <c r="O400" s="42"/>
    </row>
    <row r="401" spans="5:15">
      <c r="E401" s="42"/>
      <c r="J401" s="42"/>
      <c r="O401" s="42"/>
    </row>
    <row r="402" spans="5:15">
      <c r="E402" s="42"/>
      <c r="J402" s="42"/>
      <c r="O402" s="42"/>
    </row>
    <row r="403" spans="5:15">
      <c r="E403" s="42"/>
      <c r="J403" s="42"/>
      <c r="O403" s="42"/>
    </row>
    <row r="404" spans="5:15">
      <c r="E404" s="42"/>
      <c r="J404" s="42"/>
      <c r="O404" s="42"/>
    </row>
    <row r="405" spans="5:15">
      <c r="E405" s="42"/>
      <c r="J405" s="42"/>
      <c r="O405" s="42"/>
    </row>
    <row r="406" spans="5:15">
      <c r="E406" s="42"/>
      <c r="J406" s="42"/>
      <c r="O406" s="42"/>
    </row>
    <row r="407" spans="5:15">
      <c r="E407" s="42"/>
      <c r="J407" s="42"/>
      <c r="O407" s="42"/>
    </row>
    <row r="408" spans="5:15">
      <c r="E408" s="42"/>
      <c r="J408" s="42"/>
      <c r="O408" s="42"/>
    </row>
    <row r="409" spans="5:15">
      <c r="E409" s="42"/>
      <c r="J409" s="42"/>
      <c r="O409" s="42"/>
    </row>
    <row r="410" spans="5:15">
      <c r="E410" s="42"/>
      <c r="J410" s="42"/>
      <c r="O410" s="42"/>
    </row>
    <row r="411" spans="5:15">
      <c r="E411" s="42"/>
      <c r="J411" s="42"/>
      <c r="O411" s="42"/>
    </row>
    <row r="412" spans="5:15">
      <c r="E412" s="42"/>
      <c r="J412" s="42"/>
      <c r="O412" s="42"/>
    </row>
    <row r="413" spans="5:15">
      <c r="E413" s="42"/>
      <c r="J413" s="42"/>
      <c r="O413" s="42"/>
    </row>
    <row r="414" spans="5:15">
      <c r="E414" s="42"/>
      <c r="J414" s="42"/>
      <c r="O414" s="42"/>
    </row>
    <row r="415" spans="5:15">
      <c r="E415" s="42"/>
      <c r="J415" s="42"/>
      <c r="O415" s="42"/>
    </row>
    <row r="416" spans="5:15">
      <c r="E416" s="42"/>
      <c r="J416" s="42"/>
      <c r="O416" s="42"/>
    </row>
    <row r="417" spans="5:15">
      <c r="E417" s="42"/>
      <c r="J417" s="42"/>
      <c r="O417" s="42"/>
    </row>
    <row r="418" spans="5:15">
      <c r="E418" s="42"/>
      <c r="J418" s="42"/>
      <c r="O418" s="42"/>
    </row>
    <row r="419" spans="5:15">
      <c r="E419" s="42"/>
      <c r="J419" s="42"/>
      <c r="O419" s="42"/>
    </row>
    <row r="420" spans="5:15">
      <c r="E420" s="42"/>
      <c r="J420" s="42"/>
      <c r="O420" s="42"/>
    </row>
    <row r="421" spans="5:15">
      <c r="E421" s="42"/>
      <c r="J421" s="42"/>
      <c r="O421" s="42"/>
    </row>
    <row r="422" spans="5:15">
      <c r="E422" s="42"/>
      <c r="J422" s="42"/>
      <c r="O422" s="42"/>
    </row>
    <row r="423" spans="5:15">
      <c r="E423" s="42"/>
      <c r="J423" s="42"/>
      <c r="O423" s="42"/>
    </row>
    <row r="424" spans="5:15">
      <c r="E424" s="42"/>
      <c r="J424" s="42"/>
      <c r="O424" s="42"/>
    </row>
    <row r="425" spans="5:15">
      <c r="E425" s="42"/>
      <c r="J425" s="42"/>
      <c r="O425" s="42"/>
    </row>
    <row r="426" spans="5:15">
      <c r="E426" s="42"/>
      <c r="J426" s="42"/>
      <c r="O426" s="42"/>
    </row>
    <row r="427" spans="5:15">
      <c r="E427" s="42"/>
      <c r="J427" s="42"/>
      <c r="O427" s="42"/>
    </row>
    <row r="428" spans="5:15">
      <c r="E428" s="42"/>
      <c r="J428" s="42"/>
      <c r="O428" s="42"/>
    </row>
    <row r="429" spans="5:15">
      <c r="E429" s="42"/>
      <c r="J429" s="42"/>
      <c r="O429" s="42"/>
    </row>
    <row r="430" spans="5:15">
      <c r="E430" s="42"/>
      <c r="J430" s="42"/>
      <c r="O430" s="42"/>
    </row>
    <row r="431" spans="5:15">
      <c r="E431" s="42"/>
      <c r="J431" s="42"/>
      <c r="O431" s="42"/>
    </row>
    <row r="432" spans="5:15">
      <c r="E432" s="42"/>
      <c r="J432" s="42"/>
      <c r="O432" s="42"/>
    </row>
    <row r="433" spans="5:15">
      <c r="E433" s="42"/>
      <c r="J433" s="42"/>
      <c r="O433" s="42"/>
    </row>
    <row r="434" spans="5:15">
      <c r="E434" s="42"/>
      <c r="J434" s="42"/>
      <c r="O434" s="42"/>
    </row>
    <row r="435" spans="5:15">
      <c r="E435" s="42"/>
      <c r="J435" s="42"/>
      <c r="O435" s="42"/>
    </row>
    <row r="436" spans="5:15">
      <c r="E436" s="42"/>
      <c r="J436" s="42"/>
      <c r="O436" s="42"/>
    </row>
    <row r="437" spans="5:15">
      <c r="E437" s="42"/>
      <c r="J437" s="42"/>
      <c r="O437" s="42"/>
    </row>
    <row r="438" spans="5:15">
      <c r="E438" s="42"/>
      <c r="J438" s="42"/>
      <c r="O438" s="42"/>
    </row>
    <row r="439" spans="5:15">
      <c r="E439" s="42"/>
      <c r="J439" s="42"/>
      <c r="O439" s="42"/>
    </row>
    <row r="440" spans="5:15">
      <c r="E440" s="42"/>
      <c r="J440" s="42"/>
      <c r="O440" s="42"/>
    </row>
    <row r="441" spans="5:15">
      <c r="E441" s="42"/>
      <c r="J441" s="42"/>
      <c r="O441" s="42"/>
    </row>
    <row r="442" spans="5:15">
      <c r="E442" s="42"/>
      <c r="J442" s="42"/>
      <c r="O442" s="42"/>
    </row>
    <row r="443" spans="5:15">
      <c r="E443" s="42"/>
      <c r="J443" s="42"/>
      <c r="O443" s="42"/>
    </row>
    <row r="444" spans="5:15">
      <c r="E444" s="42"/>
      <c r="J444" s="42"/>
      <c r="O444" s="42"/>
    </row>
    <row r="445" spans="5:15">
      <c r="E445" s="42"/>
      <c r="J445" s="42"/>
      <c r="O445" s="42"/>
    </row>
    <row r="446" spans="5:15">
      <c r="E446" s="42"/>
      <c r="J446" s="42"/>
      <c r="O446" s="42"/>
    </row>
    <row r="447" spans="5:15">
      <c r="E447" s="42"/>
      <c r="J447" s="42"/>
      <c r="O447" s="42"/>
    </row>
    <row r="448" spans="5:15">
      <c r="E448" s="42"/>
      <c r="J448" s="42"/>
      <c r="O448" s="42"/>
    </row>
    <row r="449" spans="5:15">
      <c r="E449" s="42"/>
      <c r="J449" s="42"/>
      <c r="O449" s="42"/>
    </row>
    <row r="450" spans="5:15">
      <c r="E450" s="42"/>
      <c r="J450" s="42"/>
      <c r="O450" s="42"/>
    </row>
    <row r="451" spans="5:15">
      <c r="E451" s="42"/>
      <c r="J451" s="42"/>
      <c r="O451" s="42"/>
    </row>
    <row r="452" spans="5:15">
      <c r="E452" s="42"/>
      <c r="J452" s="42"/>
      <c r="O452" s="42"/>
    </row>
    <row r="453" spans="5:15">
      <c r="E453" s="42"/>
      <c r="J453" s="42"/>
      <c r="O453" s="42"/>
    </row>
    <row r="454" spans="5:15">
      <c r="E454" s="42"/>
      <c r="J454" s="42"/>
      <c r="O454" s="42"/>
    </row>
    <row r="455" spans="5:15">
      <c r="E455" s="42"/>
      <c r="J455" s="42"/>
      <c r="O455" s="42"/>
    </row>
    <row r="456" spans="5:15">
      <c r="E456" s="42"/>
      <c r="J456" s="42"/>
      <c r="O456" s="42"/>
    </row>
    <row r="457" spans="5:15">
      <c r="E457" s="42"/>
      <c r="J457" s="42"/>
      <c r="O457" s="42"/>
    </row>
    <row r="458" spans="5:15">
      <c r="E458" s="42"/>
      <c r="J458" s="42"/>
      <c r="O458" s="42"/>
    </row>
    <row r="459" spans="5:15">
      <c r="E459" s="42"/>
      <c r="J459" s="42"/>
      <c r="O459" s="42"/>
    </row>
    <row r="460" spans="5:15">
      <c r="E460" s="42"/>
      <c r="J460" s="42"/>
      <c r="O460" s="42"/>
    </row>
    <row r="461" spans="5:15">
      <c r="E461" s="42"/>
      <c r="J461" s="42"/>
      <c r="O461" s="42"/>
    </row>
    <row r="462" spans="5:15">
      <c r="E462" s="42"/>
      <c r="J462" s="42"/>
      <c r="O462" s="42"/>
    </row>
    <row r="463" spans="5:15">
      <c r="E463" s="42"/>
      <c r="J463" s="42"/>
      <c r="O463" s="42"/>
    </row>
    <row r="464" spans="5:15">
      <c r="E464" s="42"/>
      <c r="J464" s="42"/>
      <c r="O464" s="42"/>
    </row>
    <row r="465" spans="5:15">
      <c r="E465" s="42"/>
      <c r="J465" s="42"/>
      <c r="O465" s="42"/>
    </row>
    <row r="466" spans="5:15">
      <c r="E466" s="42"/>
      <c r="J466" s="42"/>
      <c r="O466" s="42"/>
    </row>
    <row r="467" spans="5:15">
      <c r="E467" s="42"/>
      <c r="J467" s="42"/>
      <c r="O467" s="42"/>
    </row>
    <row r="468" spans="5:15">
      <c r="E468" s="42"/>
      <c r="J468" s="42"/>
      <c r="O468" s="42"/>
    </row>
    <row r="469" spans="5:15">
      <c r="E469" s="42"/>
      <c r="J469" s="42"/>
      <c r="O469" s="42"/>
    </row>
    <row r="470" spans="5:15">
      <c r="E470" s="42"/>
      <c r="J470" s="42"/>
      <c r="O470" s="42"/>
    </row>
    <row r="471" spans="5:15">
      <c r="E471" s="42"/>
      <c r="J471" s="42"/>
      <c r="O471" s="42"/>
    </row>
    <row r="472" spans="5:15">
      <c r="E472" s="42"/>
      <c r="J472" s="42"/>
      <c r="O472" s="42"/>
    </row>
    <row r="473" spans="5:15">
      <c r="E473" s="42"/>
      <c r="J473" s="42"/>
      <c r="O473" s="42"/>
    </row>
    <row r="474" spans="5:15">
      <c r="E474" s="42"/>
      <c r="J474" s="42"/>
      <c r="O474" s="42"/>
    </row>
    <row r="475" spans="5:15">
      <c r="E475" s="42"/>
      <c r="J475" s="42"/>
      <c r="O475" s="42"/>
    </row>
    <row r="476" spans="5:15">
      <c r="E476" s="42"/>
      <c r="J476" s="42"/>
      <c r="O476" s="42"/>
    </row>
    <row r="477" spans="5:15">
      <c r="E477" s="42"/>
      <c r="J477" s="42"/>
      <c r="O477" s="42"/>
    </row>
    <row r="478" spans="5:15">
      <c r="E478" s="42"/>
      <c r="J478" s="42"/>
      <c r="O478" s="42"/>
    </row>
    <row r="479" spans="5:15">
      <c r="E479" s="42"/>
      <c r="J479" s="42"/>
      <c r="O479" s="42"/>
    </row>
    <row r="480" spans="5:15">
      <c r="E480" s="42"/>
      <c r="J480" s="42"/>
      <c r="O480" s="42"/>
    </row>
    <row r="481" spans="5:15">
      <c r="E481" s="42"/>
      <c r="J481" s="42"/>
      <c r="O481" s="42"/>
    </row>
    <row r="482" spans="5:15">
      <c r="E482" s="42"/>
      <c r="J482" s="42"/>
      <c r="O482" s="42"/>
    </row>
    <row r="483" spans="5:15">
      <c r="E483" s="42"/>
      <c r="J483" s="42"/>
      <c r="O483" s="42"/>
    </row>
    <row r="484" spans="5:15">
      <c r="E484" s="42"/>
      <c r="J484" s="42"/>
      <c r="O484" s="42"/>
    </row>
    <row r="485" spans="5:15">
      <c r="E485" s="42"/>
      <c r="J485" s="42"/>
      <c r="O485" s="42"/>
    </row>
    <row r="486" spans="5:15">
      <c r="E486" s="42"/>
      <c r="J486" s="42"/>
      <c r="O486" s="42"/>
    </row>
    <row r="487" spans="5:15">
      <c r="E487" s="42"/>
      <c r="J487" s="42"/>
      <c r="O487" s="42"/>
    </row>
    <row r="488" spans="5:15">
      <c r="E488" s="42"/>
      <c r="J488" s="42"/>
      <c r="O488" s="42"/>
    </row>
    <row r="489" spans="5:15">
      <c r="E489" s="42"/>
      <c r="J489" s="42"/>
      <c r="O489" s="42"/>
    </row>
    <row r="490" spans="5:15">
      <c r="E490" s="42"/>
      <c r="J490" s="42"/>
      <c r="O490" s="42"/>
    </row>
    <row r="491" spans="5:15">
      <c r="E491" s="42"/>
      <c r="J491" s="42"/>
      <c r="O491" s="42"/>
    </row>
    <row r="492" spans="5:15">
      <c r="E492" s="42"/>
      <c r="J492" s="42"/>
      <c r="O492" s="42"/>
    </row>
    <row r="493" spans="5:15">
      <c r="E493" s="42"/>
      <c r="J493" s="42"/>
      <c r="O493" s="42"/>
    </row>
    <row r="494" spans="5:15">
      <c r="E494" s="42"/>
      <c r="J494" s="42"/>
      <c r="O494" s="42"/>
    </row>
    <row r="495" spans="5:15">
      <c r="E495" s="42"/>
      <c r="J495" s="42"/>
      <c r="O495" s="42"/>
    </row>
    <row r="496" spans="5:15">
      <c r="E496" s="42"/>
      <c r="J496" s="42"/>
      <c r="O496" s="42"/>
    </row>
    <row r="497" spans="5:15">
      <c r="E497" s="42"/>
      <c r="J497" s="42"/>
      <c r="O497" s="42"/>
    </row>
    <row r="498" spans="5:15">
      <c r="E498" s="42"/>
      <c r="J498" s="42"/>
      <c r="O498" s="42"/>
    </row>
    <row r="499" spans="5:15">
      <c r="E499" s="42"/>
      <c r="J499" s="42"/>
      <c r="O499" s="42"/>
    </row>
    <row r="500" spans="5:15">
      <c r="E500" s="42"/>
      <c r="J500" s="42"/>
      <c r="O500" s="42"/>
    </row>
    <row r="501" spans="5:15">
      <c r="E501" s="42"/>
      <c r="J501" s="42"/>
      <c r="O501" s="42"/>
    </row>
    <row r="502" spans="5:15">
      <c r="E502" s="42"/>
      <c r="J502" s="42"/>
      <c r="O502" s="42"/>
    </row>
    <row r="503" spans="5:15">
      <c r="E503" s="42"/>
      <c r="J503" s="42"/>
      <c r="O503" s="42"/>
    </row>
    <row r="504" spans="5:15">
      <c r="E504" s="42"/>
      <c r="J504" s="42"/>
      <c r="O504" s="42"/>
    </row>
    <row r="505" spans="5:15">
      <c r="E505" s="42"/>
      <c r="J505" s="42"/>
      <c r="O505" s="42"/>
    </row>
    <row r="506" spans="5:15">
      <c r="E506" s="42"/>
      <c r="J506" s="42"/>
      <c r="O506" s="42"/>
    </row>
    <row r="507" spans="5:15">
      <c r="E507" s="42"/>
      <c r="J507" s="42"/>
      <c r="O507" s="42"/>
    </row>
    <row r="508" spans="5:15">
      <c r="E508" s="42"/>
      <c r="J508" s="42"/>
      <c r="O508" s="42"/>
    </row>
    <row r="509" spans="5:15">
      <c r="E509" s="42"/>
      <c r="J509" s="42"/>
      <c r="O509" s="42"/>
    </row>
    <row r="510" spans="5:15">
      <c r="E510" s="42"/>
      <c r="J510" s="42"/>
      <c r="O510" s="42"/>
    </row>
    <row r="511" spans="5:15">
      <c r="E511" s="42"/>
      <c r="J511" s="42"/>
      <c r="O511" s="42"/>
    </row>
    <row r="512" spans="5:15">
      <c r="E512" s="42"/>
      <c r="J512" s="42"/>
      <c r="O512" s="42"/>
    </row>
    <row r="513" spans="5:15">
      <c r="E513" s="42"/>
      <c r="J513" s="42"/>
      <c r="O513" s="42"/>
    </row>
    <row r="514" spans="5:15">
      <c r="E514" s="42"/>
      <c r="J514" s="42"/>
      <c r="O514" s="42"/>
    </row>
    <row r="515" spans="5:15">
      <c r="E515" s="42"/>
      <c r="J515" s="42"/>
      <c r="O515" s="42"/>
    </row>
    <row r="516" spans="5:15">
      <c r="E516" s="42"/>
      <c r="J516" s="42"/>
      <c r="O516" s="42"/>
    </row>
    <row r="517" spans="5:15">
      <c r="E517" s="42"/>
      <c r="J517" s="42"/>
      <c r="O517" s="42"/>
    </row>
    <row r="518" spans="5:15">
      <c r="E518" s="42"/>
      <c r="J518" s="42"/>
      <c r="O518" s="42"/>
    </row>
    <row r="519" spans="5:15">
      <c r="E519" s="42"/>
      <c r="J519" s="42"/>
      <c r="O519" s="42"/>
    </row>
    <row r="520" spans="5:15">
      <c r="E520" s="42"/>
      <c r="J520" s="42"/>
      <c r="O520" s="42"/>
    </row>
    <row r="521" spans="5:15">
      <c r="E521" s="42"/>
      <c r="J521" s="42"/>
      <c r="O521" s="42"/>
    </row>
    <row r="522" spans="5:15">
      <c r="E522" s="42"/>
      <c r="J522" s="42"/>
      <c r="O522" s="42"/>
    </row>
    <row r="523" spans="5:15">
      <c r="E523" s="42"/>
      <c r="J523" s="42"/>
      <c r="O523" s="42"/>
    </row>
    <row r="524" spans="5:15">
      <c r="E524" s="42"/>
      <c r="J524" s="42"/>
      <c r="O524" s="42"/>
    </row>
    <row r="525" spans="5:15">
      <c r="E525" s="42"/>
      <c r="J525" s="42"/>
      <c r="O525" s="42"/>
    </row>
    <row r="526" spans="5:15">
      <c r="E526" s="42"/>
      <c r="J526" s="42"/>
      <c r="O526" s="42"/>
    </row>
    <row r="527" spans="5:15">
      <c r="E527" s="42"/>
      <c r="J527" s="42"/>
      <c r="O527" s="42"/>
    </row>
    <row r="528" spans="5:15">
      <c r="E528" s="42"/>
      <c r="J528" s="42"/>
      <c r="O528" s="42"/>
    </row>
    <row r="529" spans="5:15">
      <c r="E529" s="42"/>
      <c r="J529" s="42"/>
      <c r="O529" s="42"/>
    </row>
    <row r="530" spans="5:15">
      <c r="E530" s="42"/>
      <c r="J530" s="42"/>
      <c r="O530" s="42"/>
    </row>
    <row r="531" spans="5:15">
      <c r="E531" s="42"/>
      <c r="J531" s="42"/>
      <c r="O531" s="42"/>
    </row>
    <row r="532" spans="5:15">
      <c r="E532" s="42"/>
      <c r="J532" s="42"/>
      <c r="O532" s="42"/>
    </row>
    <row r="533" spans="5:15">
      <c r="E533" s="42"/>
      <c r="J533" s="42"/>
      <c r="O533" s="42"/>
    </row>
    <row r="534" spans="5:15">
      <c r="E534" s="42"/>
      <c r="J534" s="42"/>
      <c r="O534" s="42"/>
    </row>
    <row r="535" spans="5:15">
      <c r="E535" s="42"/>
      <c r="J535" s="42"/>
      <c r="O535" s="42"/>
    </row>
    <row r="536" spans="5:15">
      <c r="E536" s="42"/>
      <c r="J536" s="42"/>
      <c r="O536" s="42"/>
    </row>
    <row r="537" spans="5:15">
      <c r="E537" s="42"/>
      <c r="J537" s="42"/>
      <c r="O537" s="42"/>
    </row>
    <row r="538" spans="5:15">
      <c r="E538" s="42"/>
      <c r="J538" s="42"/>
      <c r="O538" s="42"/>
    </row>
    <row r="539" spans="5:15">
      <c r="E539" s="42"/>
      <c r="J539" s="42"/>
      <c r="O539" s="42"/>
    </row>
    <row r="540" spans="5:15">
      <c r="E540" s="42"/>
      <c r="J540" s="42"/>
      <c r="O540" s="42"/>
    </row>
    <row r="541" spans="5:15">
      <c r="E541" s="42"/>
      <c r="J541" s="42"/>
      <c r="O541" s="42"/>
    </row>
    <row r="542" spans="5:15">
      <c r="E542" s="42"/>
      <c r="J542" s="42"/>
      <c r="O542" s="42"/>
    </row>
    <row r="543" spans="5:15">
      <c r="E543" s="42"/>
      <c r="J543" s="42"/>
      <c r="O543" s="42"/>
    </row>
    <row r="544" spans="5:15">
      <c r="E544" s="42"/>
      <c r="J544" s="42"/>
      <c r="O544" s="42"/>
    </row>
    <row r="545" spans="5:15">
      <c r="E545" s="42"/>
      <c r="J545" s="42"/>
      <c r="O545" s="42"/>
    </row>
    <row r="546" spans="5:15">
      <c r="E546" s="42"/>
      <c r="J546" s="42"/>
      <c r="O546" s="42"/>
    </row>
    <row r="547" spans="5:15">
      <c r="E547" s="42"/>
      <c r="J547" s="42"/>
      <c r="O547" s="42"/>
    </row>
    <row r="548" spans="5:15">
      <c r="E548" s="42"/>
      <c r="J548" s="42"/>
      <c r="O548" s="42"/>
    </row>
    <row r="549" spans="5:15">
      <c r="E549" s="42"/>
      <c r="J549" s="42"/>
      <c r="O549" s="42"/>
    </row>
    <row r="550" spans="5:15">
      <c r="E550" s="42"/>
      <c r="J550" s="42"/>
      <c r="O550" s="42"/>
    </row>
    <row r="551" spans="5:15">
      <c r="E551" s="42"/>
      <c r="J551" s="42"/>
      <c r="O551" s="42"/>
    </row>
    <row r="552" spans="5:15">
      <c r="E552" s="42"/>
      <c r="J552" s="42"/>
      <c r="O552" s="42"/>
    </row>
    <row r="553" spans="5:15">
      <c r="E553" s="42"/>
      <c r="J553" s="42"/>
      <c r="O553" s="42"/>
    </row>
    <row r="554" spans="5:15">
      <c r="E554" s="42"/>
      <c r="J554" s="42"/>
      <c r="O554" s="42"/>
    </row>
    <row r="555" spans="5:15">
      <c r="E555" s="42"/>
      <c r="J555" s="42"/>
      <c r="O555" s="42"/>
    </row>
    <row r="556" spans="5:15">
      <c r="E556" s="42"/>
      <c r="J556" s="42"/>
      <c r="O556" s="42"/>
    </row>
    <row r="557" spans="5:15">
      <c r="E557" s="42"/>
      <c r="J557" s="42"/>
      <c r="O557" s="42"/>
    </row>
    <row r="558" spans="5:15">
      <c r="E558" s="42"/>
      <c r="J558" s="42"/>
      <c r="O558" s="42"/>
    </row>
    <row r="559" spans="5:15">
      <c r="E559" s="42"/>
      <c r="J559" s="42"/>
      <c r="O559" s="42"/>
    </row>
    <row r="560" spans="5:15">
      <c r="E560" s="42"/>
      <c r="J560" s="42"/>
      <c r="O560" s="42"/>
    </row>
    <row r="561" spans="5:15">
      <c r="E561" s="42"/>
      <c r="J561" s="42"/>
      <c r="O561" s="42"/>
    </row>
    <row r="562" spans="5:15">
      <c r="E562" s="42"/>
      <c r="J562" s="42"/>
      <c r="O562" s="42"/>
    </row>
    <row r="563" spans="5:15">
      <c r="E563" s="42"/>
      <c r="J563" s="42"/>
      <c r="O563" s="42"/>
    </row>
    <row r="564" spans="5:15">
      <c r="E564" s="42"/>
      <c r="J564" s="42"/>
      <c r="O564" s="42"/>
    </row>
    <row r="565" spans="5:15">
      <c r="E565" s="42"/>
      <c r="J565" s="42"/>
      <c r="O565" s="42"/>
    </row>
    <row r="566" spans="5:15">
      <c r="E566" s="42"/>
      <c r="J566" s="42"/>
      <c r="O566" s="42"/>
    </row>
    <row r="567" spans="5:15">
      <c r="E567" s="42"/>
      <c r="J567" s="42"/>
      <c r="O567" s="42"/>
    </row>
    <row r="568" spans="5:15">
      <c r="E568" s="42"/>
      <c r="J568" s="42"/>
      <c r="O568" s="42"/>
    </row>
    <row r="569" spans="5:15">
      <c r="E569" s="42"/>
      <c r="J569" s="42"/>
      <c r="O569" s="42"/>
    </row>
    <row r="570" spans="5:15">
      <c r="E570" s="42"/>
      <c r="J570" s="42"/>
      <c r="O570" s="42"/>
    </row>
    <row r="571" spans="5:15">
      <c r="E571" s="42"/>
      <c r="J571" s="42"/>
      <c r="O571" s="42"/>
    </row>
    <row r="572" spans="5:15">
      <c r="E572" s="42"/>
      <c r="J572" s="42"/>
      <c r="O572" s="42"/>
    </row>
    <row r="573" spans="5:15">
      <c r="E573" s="42"/>
      <c r="J573" s="42"/>
      <c r="O573" s="42"/>
    </row>
    <row r="574" spans="5:15">
      <c r="E574" s="42"/>
      <c r="J574" s="42"/>
      <c r="O574" s="42"/>
    </row>
    <row r="575" spans="5:15">
      <c r="E575" s="42"/>
      <c r="J575" s="42"/>
      <c r="O575" s="42"/>
    </row>
    <row r="576" spans="5:15">
      <c r="E576" s="42"/>
      <c r="J576" s="42"/>
      <c r="O576" s="42"/>
    </row>
    <row r="577" spans="5:15">
      <c r="E577" s="42"/>
      <c r="J577" s="42"/>
      <c r="O577" s="42"/>
    </row>
    <row r="578" spans="5:15">
      <c r="E578" s="42"/>
      <c r="J578" s="42"/>
      <c r="O578" s="42"/>
    </row>
    <row r="579" spans="5:15">
      <c r="E579" s="42"/>
      <c r="J579" s="42"/>
      <c r="O579" s="42"/>
    </row>
    <row r="580" spans="5:15">
      <c r="E580" s="42"/>
      <c r="J580" s="42"/>
      <c r="O580" s="42"/>
    </row>
    <row r="581" spans="5:15">
      <c r="E581" s="42"/>
      <c r="J581" s="42"/>
      <c r="O581" s="42"/>
    </row>
    <row r="582" spans="5:15">
      <c r="E582" s="42"/>
      <c r="J582" s="42"/>
      <c r="O582" s="42"/>
    </row>
    <row r="583" spans="5:15">
      <c r="E583" s="42"/>
      <c r="J583" s="42"/>
      <c r="O583" s="42"/>
    </row>
    <row r="584" spans="5:15">
      <c r="E584" s="42"/>
      <c r="J584" s="42"/>
      <c r="O584" s="42"/>
    </row>
    <row r="585" spans="5:15">
      <c r="E585" s="42"/>
      <c r="J585" s="42"/>
      <c r="O585" s="42"/>
    </row>
    <row r="586" spans="5:15">
      <c r="E586" s="42"/>
      <c r="J586" s="42"/>
      <c r="O586" s="42"/>
    </row>
    <row r="587" spans="5:15">
      <c r="E587" s="42"/>
      <c r="J587" s="42"/>
      <c r="O587" s="42"/>
    </row>
    <row r="588" spans="5:15">
      <c r="E588" s="42"/>
      <c r="J588" s="42"/>
      <c r="O588" s="42"/>
    </row>
    <row r="589" spans="5:15">
      <c r="E589" s="42"/>
      <c r="J589" s="42"/>
      <c r="O589" s="42"/>
    </row>
    <row r="590" spans="5:15">
      <c r="E590" s="42"/>
      <c r="J590" s="42"/>
      <c r="O590" s="42"/>
    </row>
    <row r="591" spans="5:15">
      <c r="E591" s="42"/>
      <c r="J591" s="42"/>
      <c r="O591" s="42"/>
    </row>
    <row r="592" spans="5:15">
      <c r="E592" s="42"/>
      <c r="J592" s="42"/>
      <c r="O592" s="42"/>
    </row>
    <row r="593" spans="5:15">
      <c r="E593" s="42"/>
      <c r="J593" s="42"/>
      <c r="O593" s="42"/>
    </row>
    <row r="594" spans="5:15">
      <c r="E594" s="42"/>
      <c r="J594" s="42"/>
      <c r="O594" s="42"/>
    </row>
    <row r="595" spans="5:15">
      <c r="E595" s="42"/>
      <c r="J595" s="42"/>
      <c r="O595" s="42"/>
    </row>
    <row r="596" spans="5:15">
      <c r="E596" s="42"/>
      <c r="J596" s="42"/>
      <c r="O596" s="42"/>
    </row>
    <row r="597" spans="5:15">
      <c r="E597" s="42"/>
      <c r="J597" s="42"/>
      <c r="O597" s="42"/>
    </row>
    <row r="598" spans="5:15">
      <c r="E598" s="42"/>
      <c r="J598" s="42"/>
      <c r="O598" s="42"/>
    </row>
    <row r="599" spans="5:15">
      <c r="E599" s="42"/>
      <c r="J599" s="42"/>
      <c r="O599" s="42"/>
    </row>
    <row r="600" spans="5:15">
      <c r="E600" s="42"/>
      <c r="J600" s="42"/>
      <c r="O600" s="42"/>
    </row>
    <row r="601" spans="5:15">
      <c r="E601" s="42"/>
      <c r="J601" s="42"/>
      <c r="O601" s="42"/>
    </row>
    <row r="602" spans="5:15">
      <c r="E602" s="42"/>
      <c r="J602" s="42"/>
      <c r="O602" s="42"/>
    </row>
    <row r="603" spans="5:15">
      <c r="E603" s="42"/>
      <c r="J603" s="42"/>
      <c r="O603" s="42"/>
    </row>
    <row r="604" spans="5:15">
      <c r="E604" s="42"/>
      <c r="J604" s="42"/>
      <c r="O604" s="42"/>
    </row>
    <row r="605" spans="5:15">
      <c r="E605" s="42"/>
      <c r="J605" s="42"/>
      <c r="O605" s="42"/>
    </row>
    <row r="606" spans="5:15">
      <c r="E606" s="42"/>
      <c r="J606" s="42"/>
      <c r="O606" s="42"/>
    </row>
    <row r="607" spans="5:15">
      <c r="E607" s="42"/>
      <c r="J607" s="42"/>
      <c r="O607" s="42"/>
    </row>
    <row r="608" spans="5:15">
      <c r="E608" s="42"/>
      <c r="J608" s="42"/>
      <c r="O608" s="42"/>
    </row>
    <row r="609" spans="5:15">
      <c r="E609" s="42"/>
      <c r="J609" s="42"/>
      <c r="O609" s="42"/>
    </row>
    <row r="610" spans="5:15">
      <c r="E610" s="42"/>
      <c r="J610" s="42"/>
      <c r="O610" s="42"/>
    </row>
    <row r="611" spans="5:15">
      <c r="E611" s="42"/>
      <c r="J611" s="42"/>
      <c r="O611" s="42"/>
    </row>
    <row r="612" spans="5:15">
      <c r="E612" s="42"/>
      <c r="J612" s="42"/>
      <c r="O612" s="42"/>
    </row>
    <row r="613" spans="5:15">
      <c r="E613" s="42"/>
      <c r="J613" s="42"/>
      <c r="O613" s="42"/>
    </row>
    <row r="614" spans="5:15">
      <c r="E614" s="42"/>
      <c r="J614" s="42"/>
      <c r="O614" s="42"/>
    </row>
    <row r="615" spans="5:15">
      <c r="E615" s="42"/>
      <c r="J615" s="42"/>
      <c r="O615" s="42"/>
    </row>
    <row r="616" spans="5:15">
      <c r="E616" s="42"/>
      <c r="J616" s="42"/>
      <c r="O616" s="42"/>
    </row>
    <row r="617" spans="5:15">
      <c r="E617" s="42"/>
      <c r="J617" s="42"/>
      <c r="O617" s="42"/>
    </row>
    <row r="618" spans="5:15">
      <c r="E618" s="42"/>
      <c r="J618" s="42"/>
      <c r="O618" s="42"/>
    </row>
    <row r="619" spans="5:15">
      <c r="E619" s="42"/>
      <c r="J619" s="42"/>
      <c r="O619" s="42"/>
    </row>
    <row r="620" spans="5:15">
      <c r="E620" s="42"/>
      <c r="J620" s="42"/>
      <c r="O620" s="42"/>
    </row>
    <row r="621" spans="5:15">
      <c r="E621" s="42"/>
      <c r="J621" s="42"/>
      <c r="O621" s="42"/>
    </row>
    <row r="622" spans="5:15">
      <c r="E622" s="42"/>
      <c r="J622" s="42"/>
      <c r="O622" s="42"/>
    </row>
    <row r="623" spans="5:15">
      <c r="E623" s="42"/>
      <c r="J623" s="42"/>
      <c r="O623" s="42"/>
    </row>
    <row r="624" spans="5:15">
      <c r="E624" s="42"/>
      <c r="J624" s="42"/>
      <c r="O624" s="42"/>
    </row>
    <row r="625" spans="5:15">
      <c r="E625" s="42"/>
      <c r="J625" s="42"/>
      <c r="O625" s="42"/>
    </row>
    <row r="626" spans="5:15">
      <c r="E626" s="42"/>
      <c r="J626" s="42"/>
      <c r="O626" s="42"/>
    </row>
    <row r="627" spans="5:15">
      <c r="E627" s="42"/>
      <c r="J627" s="42"/>
      <c r="O627" s="42"/>
    </row>
    <row r="628" spans="5:15">
      <c r="E628" s="42"/>
      <c r="J628" s="42"/>
      <c r="O628" s="42"/>
    </row>
    <row r="629" spans="5:15">
      <c r="E629" s="42"/>
      <c r="J629" s="42"/>
      <c r="O629" s="42"/>
    </row>
    <row r="630" spans="5:15">
      <c r="E630" s="42"/>
      <c r="J630" s="42"/>
      <c r="O630" s="42"/>
    </row>
    <row r="631" spans="5:15">
      <c r="E631" s="42"/>
      <c r="J631" s="42"/>
      <c r="O631" s="42"/>
    </row>
    <row r="632" spans="5:15">
      <c r="E632" s="42"/>
      <c r="J632" s="42"/>
      <c r="O632" s="42"/>
    </row>
    <row r="633" spans="5:15">
      <c r="E633" s="42"/>
      <c r="J633" s="42"/>
      <c r="O633" s="42"/>
    </row>
    <row r="634" spans="5:15">
      <c r="E634" s="42"/>
      <c r="J634" s="42"/>
      <c r="O634" s="42"/>
    </row>
    <row r="635" spans="5:15">
      <c r="E635" s="42"/>
      <c r="J635" s="42"/>
      <c r="O635" s="42"/>
    </row>
    <row r="636" spans="5:15">
      <c r="E636" s="42"/>
      <c r="J636" s="42"/>
      <c r="O636" s="42"/>
    </row>
    <row r="637" spans="5:15">
      <c r="E637" s="42"/>
      <c r="J637" s="42"/>
      <c r="O637" s="42"/>
    </row>
    <row r="638" spans="5:15">
      <c r="E638" s="42"/>
      <c r="J638" s="42"/>
      <c r="O638" s="42"/>
    </row>
    <row r="639" spans="5:15">
      <c r="E639" s="42"/>
      <c r="J639" s="42"/>
      <c r="O639" s="42"/>
    </row>
    <row r="640" spans="5:15">
      <c r="E640" s="42"/>
      <c r="J640" s="42"/>
      <c r="O640" s="42"/>
    </row>
    <row r="641" spans="5:15">
      <c r="E641" s="42"/>
      <c r="J641" s="42"/>
      <c r="O641" s="42"/>
    </row>
    <row r="642" spans="5:15">
      <c r="E642" s="42"/>
      <c r="J642" s="42"/>
      <c r="O642" s="42"/>
    </row>
    <row r="643" spans="5:15">
      <c r="E643" s="42"/>
      <c r="J643" s="42"/>
      <c r="O643" s="42"/>
    </row>
    <row r="644" spans="5:15">
      <c r="E644" s="42"/>
      <c r="J644" s="42"/>
      <c r="O644" s="42"/>
    </row>
    <row r="645" spans="5:15">
      <c r="E645" s="42"/>
      <c r="J645" s="42"/>
      <c r="O645" s="42"/>
    </row>
    <row r="646" spans="5:15">
      <c r="E646" s="42"/>
      <c r="J646" s="42"/>
      <c r="O646" s="42"/>
    </row>
    <row r="647" spans="5:15">
      <c r="E647" s="42"/>
      <c r="J647" s="42"/>
      <c r="O647" s="42"/>
    </row>
    <row r="648" spans="5:15">
      <c r="E648" s="42"/>
      <c r="J648" s="42"/>
      <c r="O648" s="42"/>
    </row>
    <row r="649" spans="5:15">
      <c r="E649" s="42"/>
      <c r="J649" s="42"/>
      <c r="O649" s="42"/>
    </row>
    <row r="650" spans="5:15">
      <c r="E650" s="42"/>
      <c r="J650" s="42"/>
      <c r="O650" s="42"/>
    </row>
    <row r="651" spans="5:15">
      <c r="E651" s="42"/>
      <c r="J651" s="42"/>
      <c r="O651" s="42"/>
    </row>
    <row r="652" spans="5:15">
      <c r="E652" s="42"/>
      <c r="J652" s="42"/>
      <c r="O652" s="42"/>
    </row>
    <row r="653" spans="5:15">
      <c r="E653" s="42"/>
      <c r="J653" s="42"/>
      <c r="O653" s="42"/>
    </row>
    <row r="654" spans="5:15">
      <c r="E654" s="42"/>
      <c r="J654" s="42"/>
      <c r="O654" s="42"/>
    </row>
    <row r="655" spans="5:15">
      <c r="E655" s="42"/>
      <c r="J655" s="42"/>
      <c r="O655" s="42"/>
    </row>
    <row r="656" spans="5:15">
      <c r="E656" s="42"/>
      <c r="J656" s="42"/>
      <c r="O656" s="42"/>
    </row>
    <row r="657" spans="5:15">
      <c r="E657" s="42"/>
      <c r="J657" s="42"/>
      <c r="O657" s="42"/>
    </row>
    <row r="658" spans="5:15">
      <c r="E658" s="42"/>
      <c r="J658" s="42"/>
      <c r="O658" s="42"/>
    </row>
    <row r="659" spans="5:15">
      <c r="E659" s="42"/>
      <c r="J659" s="42"/>
      <c r="O659" s="42"/>
    </row>
    <row r="660" spans="5:15">
      <c r="E660" s="42"/>
      <c r="J660" s="42"/>
      <c r="O660" s="42"/>
    </row>
    <row r="661" spans="5:15">
      <c r="E661" s="42"/>
      <c r="J661" s="42"/>
      <c r="O661" s="42"/>
    </row>
    <row r="662" spans="5:15">
      <c r="E662" s="42"/>
      <c r="J662" s="42"/>
      <c r="O662" s="42"/>
    </row>
    <row r="663" spans="5:15">
      <c r="E663" s="42"/>
      <c r="J663" s="42"/>
      <c r="O663" s="42"/>
    </row>
    <row r="664" spans="5:15">
      <c r="E664" s="42"/>
      <c r="J664" s="42"/>
      <c r="O664" s="42"/>
    </row>
    <row r="665" spans="5:15">
      <c r="E665" s="42"/>
      <c r="J665" s="42"/>
      <c r="O665" s="42"/>
    </row>
    <row r="666" spans="5:15">
      <c r="E666" s="42"/>
      <c r="J666" s="42"/>
      <c r="O666" s="42"/>
    </row>
    <row r="667" spans="5:15">
      <c r="E667" s="42"/>
      <c r="J667" s="42"/>
      <c r="O667" s="42"/>
    </row>
    <row r="668" spans="5:15">
      <c r="E668" s="42"/>
      <c r="J668" s="42"/>
      <c r="O668" s="42"/>
    </row>
    <row r="669" spans="5:15">
      <c r="E669" s="42"/>
      <c r="J669" s="42"/>
      <c r="O669" s="42"/>
    </row>
    <row r="670" spans="5:15">
      <c r="E670" s="42"/>
      <c r="J670" s="42"/>
      <c r="O670" s="42"/>
    </row>
    <row r="671" spans="5:15">
      <c r="E671" s="42"/>
      <c r="J671" s="42"/>
      <c r="O671" s="42"/>
    </row>
    <row r="672" spans="5:15">
      <c r="E672" s="42"/>
      <c r="J672" s="42"/>
      <c r="O672" s="42"/>
    </row>
    <row r="673" spans="5:15">
      <c r="E673" s="42"/>
      <c r="J673" s="42"/>
      <c r="O673" s="42"/>
    </row>
    <row r="674" spans="5:15">
      <c r="E674" s="42"/>
      <c r="J674" s="42"/>
      <c r="O674" s="42"/>
    </row>
    <row r="675" spans="5:15">
      <c r="E675" s="42"/>
      <c r="J675" s="42"/>
      <c r="O675" s="42"/>
    </row>
    <row r="676" spans="5:15">
      <c r="E676" s="42"/>
      <c r="J676" s="42"/>
      <c r="O676" s="42"/>
    </row>
    <row r="677" spans="5:15">
      <c r="E677" s="42"/>
      <c r="J677" s="42"/>
      <c r="O677" s="42"/>
    </row>
    <row r="678" spans="5:15">
      <c r="E678" s="42"/>
      <c r="J678" s="42"/>
      <c r="O678" s="42"/>
    </row>
    <row r="679" spans="5:15">
      <c r="E679" s="42"/>
      <c r="J679" s="42"/>
      <c r="O679" s="42"/>
    </row>
    <row r="680" spans="5:15">
      <c r="E680" s="42"/>
      <c r="J680" s="42"/>
      <c r="O680" s="42"/>
    </row>
    <row r="681" spans="5:15">
      <c r="E681" s="42"/>
      <c r="J681" s="42"/>
      <c r="O681" s="42"/>
    </row>
    <row r="682" spans="5:15">
      <c r="E682" s="42"/>
      <c r="J682" s="42"/>
      <c r="O682" s="42"/>
    </row>
    <row r="683" spans="5:15">
      <c r="E683" s="42"/>
      <c r="J683" s="42"/>
      <c r="O683" s="42"/>
    </row>
    <row r="684" spans="5:15">
      <c r="E684" s="42"/>
      <c r="J684" s="42"/>
      <c r="O684" s="42"/>
    </row>
    <row r="685" spans="5:15">
      <c r="E685" s="42"/>
      <c r="J685" s="42"/>
      <c r="O685" s="42"/>
    </row>
    <row r="686" spans="5:15">
      <c r="E686" s="42"/>
      <c r="J686" s="42"/>
      <c r="O686" s="42"/>
    </row>
    <row r="687" spans="5:15">
      <c r="E687" s="42"/>
      <c r="J687" s="42"/>
      <c r="O687" s="42"/>
    </row>
    <row r="688" spans="5:15">
      <c r="E688" s="42"/>
      <c r="J688" s="42"/>
      <c r="O688" s="42"/>
    </row>
    <row r="689" spans="5:15">
      <c r="E689" s="42"/>
      <c r="J689" s="42"/>
      <c r="O689" s="42"/>
    </row>
    <row r="690" spans="5:15">
      <c r="E690" s="42"/>
      <c r="J690" s="42"/>
      <c r="O690" s="42"/>
    </row>
    <row r="691" spans="5:15">
      <c r="E691" s="42"/>
      <c r="J691" s="42"/>
      <c r="O691" s="42"/>
    </row>
    <row r="692" spans="5:15">
      <c r="E692" s="42"/>
      <c r="J692" s="42"/>
      <c r="O692" s="42"/>
    </row>
    <row r="693" spans="5:15">
      <c r="E693" s="42"/>
      <c r="J693" s="42"/>
      <c r="O693" s="42"/>
    </row>
    <row r="694" spans="5:15">
      <c r="E694" s="42"/>
      <c r="J694" s="42"/>
      <c r="O694" s="42"/>
    </row>
    <row r="695" spans="5:15">
      <c r="E695" s="42"/>
      <c r="J695" s="42"/>
      <c r="O695" s="42"/>
    </row>
    <row r="696" spans="5:15">
      <c r="E696" s="42"/>
      <c r="J696" s="42"/>
      <c r="O696" s="42"/>
    </row>
    <row r="697" spans="5:15">
      <c r="E697" s="42"/>
      <c r="J697" s="42"/>
      <c r="O697" s="42"/>
    </row>
    <row r="698" spans="5:15">
      <c r="E698" s="42"/>
      <c r="J698" s="42"/>
      <c r="O698" s="42"/>
    </row>
    <row r="699" spans="5:15">
      <c r="E699" s="42"/>
      <c r="J699" s="42"/>
      <c r="O699" s="42"/>
    </row>
    <row r="700" spans="5:15">
      <c r="E700" s="42"/>
      <c r="J700" s="42"/>
      <c r="O700" s="42"/>
    </row>
    <row r="701" spans="5:15">
      <c r="E701" s="42"/>
      <c r="J701" s="42"/>
      <c r="O701" s="42"/>
    </row>
    <row r="702" spans="5:15">
      <c r="E702" s="42"/>
      <c r="J702" s="42"/>
      <c r="O702" s="42"/>
    </row>
    <row r="703" spans="5:15">
      <c r="E703" s="42"/>
      <c r="J703" s="42"/>
      <c r="O703" s="42"/>
    </row>
    <row r="704" spans="5:15">
      <c r="E704" s="42"/>
      <c r="J704" s="42"/>
      <c r="O704" s="42"/>
    </row>
    <row r="705" spans="5:15">
      <c r="E705" s="42"/>
      <c r="J705" s="42"/>
      <c r="O705" s="42"/>
    </row>
    <row r="706" spans="5:15">
      <c r="E706" s="42"/>
      <c r="J706" s="42"/>
      <c r="O706" s="42"/>
    </row>
    <row r="707" spans="5:15">
      <c r="E707" s="42"/>
      <c r="J707" s="42"/>
      <c r="O707" s="42"/>
    </row>
    <row r="708" spans="5:15">
      <c r="E708" s="42"/>
      <c r="J708" s="42"/>
      <c r="O708" s="42"/>
    </row>
    <row r="709" spans="5:15">
      <c r="E709" s="42"/>
      <c r="J709" s="42"/>
      <c r="O709" s="42"/>
    </row>
    <row r="710" spans="5:15">
      <c r="E710" s="42"/>
      <c r="J710" s="42"/>
      <c r="O710" s="42"/>
    </row>
    <row r="711" spans="5:15">
      <c r="E711" s="42"/>
      <c r="J711" s="42"/>
      <c r="O711" s="42"/>
    </row>
    <row r="712" spans="5:15">
      <c r="E712" s="42"/>
      <c r="J712" s="42"/>
      <c r="O712" s="42"/>
    </row>
    <row r="713" spans="5:15">
      <c r="E713" s="42"/>
      <c r="J713" s="42"/>
      <c r="O713" s="42"/>
    </row>
    <row r="714" spans="5:15">
      <c r="E714" s="42"/>
      <c r="J714" s="42"/>
      <c r="O714" s="42"/>
    </row>
    <row r="715" spans="5:15">
      <c r="E715" s="42"/>
      <c r="J715" s="42"/>
      <c r="O715" s="42"/>
    </row>
    <row r="716" spans="5:15">
      <c r="E716" s="42"/>
      <c r="J716" s="42"/>
      <c r="O716" s="42"/>
    </row>
    <row r="717" spans="5:15">
      <c r="E717" s="42"/>
      <c r="J717" s="42"/>
      <c r="O717" s="42"/>
    </row>
    <row r="718" spans="5:15">
      <c r="E718" s="42"/>
      <c r="J718" s="42"/>
      <c r="O718" s="42"/>
    </row>
    <row r="719" spans="5:15">
      <c r="E719" s="42"/>
      <c r="J719" s="42"/>
      <c r="O719" s="42"/>
    </row>
    <row r="720" spans="5:15">
      <c r="E720" s="42"/>
      <c r="J720" s="42"/>
      <c r="O720" s="42"/>
    </row>
    <row r="721" spans="5:15">
      <c r="E721" s="42"/>
      <c r="J721" s="42"/>
      <c r="O721" s="42"/>
    </row>
    <row r="722" spans="5:15">
      <c r="E722" s="42"/>
      <c r="J722" s="42"/>
      <c r="O722" s="42"/>
    </row>
    <row r="723" spans="5:15">
      <c r="E723" s="42"/>
      <c r="J723" s="42"/>
      <c r="O723" s="42"/>
    </row>
    <row r="724" spans="5:15">
      <c r="E724" s="42"/>
      <c r="J724" s="42"/>
      <c r="O724" s="42"/>
    </row>
    <row r="725" spans="5:15">
      <c r="E725" s="42"/>
      <c r="J725" s="42"/>
      <c r="O725" s="42"/>
    </row>
    <row r="726" spans="5:15">
      <c r="E726" s="42"/>
      <c r="J726" s="42"/>
      <c r="O726" s="42"/>
    </row>
    <row r="727" spans="5:15">
      <c r="E727" s="42"/>
      <c r="J727" s="42"/>
      <c r="O727" s="42"/>
    </row>
    <row r="728" spans="5:15">
      <c r="E728" s="42"/>
      <c r="J728" s="42"/>
      <c r="O728" s="42"/>
    </row>
    <row r="729" spans="5:15">
      <c r="E729" s="42"/>
      <c r="J729" s="42"/>
      <c r="O729" s="42"/>
    </row>
    <row r="730" spans="5:15">
      <c r="E730" s="42"/>
      <c r="J730" s="42"/>
      <c r="O730" s="42"/>
    </row>
    <row r="731" spans="5:15">
      <c r="E731" s="42"/>
      <c r="J731" s="42"/>
      <c r="O731" s="42"/>
    </row>
    <row r="732" spans="5:15">
      <c r="E732" s="42"/>
      <c r="J732" s="42"/>
      <c r="O732" s="42"/>
    </row>
    <row r="733" spans="5:15">
      <c r="E733" s="42"/>
      <c r="J733" s="42"/>
      <c r="O733" s="42"/>
    </row>
    <row r="734" spans="5:15">
      <c r="E734" s="42"/>
      <c r="J734" s="42"/>
      <c r="O734" s="42"/>
    </row>
    <row r="735" spans="5:15">
      <c r="E735" s="42"/>
      <c r="J735" s="42"/>
      <c r="O735" s="42"/>
    </row>
    <row r="736" spans="5:15">
      <c r="E736" s="42"/>
      <c r="J736" s="42"/>
      <c r="O736" s="42"/>
    </row>
    <row r="737" spans="5:15">
      <c r="E737" s="42"/>
      <c r="J737" s="42"/>
      <c r="O737" s="42"/>
    </row>
    <row r="738" spans="5:15">
      <c r="E738" s="42"/>
      <c r="J738" s="42"/>
      <c r="O738" s="42"/>
    </row>
    <row r="739" spans="5:15">
      <c r="E739" s="42"/>
      <c r="J739" s="42"/>
      <c r="O739" s="42"/>
    </row>
    <row r="740" spans="5:15">
      <c r="E740" s="42"/>
      <c r="J740" s="42"/>
      <c r="O740" s="42"/>
    </row>
    <row r="741" spans="5:15">
      <c r="E741" s="42"/>
      <c r="J741" s="42"/>
      <c r="O741" s="42"/>
    </row>
    <row r="742" spans="5:15">
      <c r="E742" s="42"/>
      <c r="J742" s="42"/>
      <c r="O742" s="42"/>
    </row>
    <row r="743" spans="5:15">
      <c r="E743" s="42"/>
      <c r="J743" s="42"/>
      <c r="O743" s="42"/>
    </row>
    <row r="744" spans="5:15">
      <c r="E744" s="42"/>
      <c r="J744" s="42"/>
      <c r="O744" s="42"/>
    </row>
    <row r="745" spans="5:15">
      <c r="E745" s="42"/>
      <c r="J745" s="42"/>
      <c r="O745" s="42"/>
    </row>
    <row r="746" spans="5:15">
      <c r="E746" s="42"/>
      <c r="J746" s="42"/>
      <c r="O746" s="42"/>
    </row>
    <row r="747" spans="5:15">
      <c r="E747" s="42"/>
      <c r="J747" s="42"/>
      <c r="O747" s="42"/>
    </row>
    <row r="748" spans="5:15">
      <c r="E748" s="42"/>
      <c r="J748" s="42"/>
      <c r="O748" s="42"/>
    </row>
    <row r="749" spans="5:15">
      <c r="E749" s="42"/>
      <c r="J749" s="42"/>
      <c r="O749" s="42"/>
    </row>
    <row r="750" spans="5:15">
      <c r="E750" s="42"/>
      <c r="J750" s="42"/>
      <c r="O750" s="42"/>
    </row>
    <row r="751" spans="5:15">
      <c r="E751" s="42"/>
      <c r="J751" s="42"/>
      <c r="O751" s="42"/>
    </row>
    <row r="752" spans="5:15">
      <c r="E752" s="42"/>
      <c r="J752" s="42"/>
      <c r="O752" s="42"/>
    </row>
    <row r="753" spans="5:15">
      <c r="E753" s="42"/>
      <c r="J753" s="42"/>
      <c r="O753" s="42"/>
    </row>
    <row r="754" spans="5:15">
      <c r="E754" s="42"/>
      <c r="J754" s="42"/>
      <c r="O754" s="42"/>
    </row>
    <row r="755" spans="5:15">
      <c r="E755" s="42"/>
      <c r="J755" s="42"/>
      <c r="O755" s="42"/>
    </row>
    <row r="756" spans="5:15">
      <c r="E756" s="42"/>
      <c r="J756" s="42"/>
      <c r="O756" s="42"/>
    </row>
    <row r="757" spans="5:15">
      <c r="E757" s="42"/>
      <c r="J757" s="42"/>
      <c r="O757" s="42"/>
    </row>
    <row r="758" spans="5:15">
      <c r="E758" s="42"/>
      <c r="J758" s="42"/>
      <c r="O758" s="42"/>
    </row>
    <row r="759" spans="5:15">
      <c r="E759" s="42"/>
      <c r="J759" s="42"/>
      <c r="O759" s="42"/>
    </row>
    <row r="760" spans="5:15">
      <c r="E760" s="42"/>
      <c r="J760" s="42"/>
      <c r="O760" s="42"/>
    </row>
    <row r="761" spans="5:15">
      <c r="E761" s="42"/>
      <c r="J761" s="42"/>
      <c r="O761" s="42"/>
    </row>
    <row r="762" spans="5:15">
      <c r="E762" s="42"/>
      <c r="J762" s="42"/>
      <c r="O762" s="42"/>
    </row>
    <row r="763" spans="5:15">
      <c r="E763" s="42"/>
      <c r="J763" s="42"/>
      <c r="O763" s="42"/>
    </row>
    <row r="764" spans="5:15">
      <c r="E764" s="42"/>
      <c r="J764" s="42"/>
      <c r="O764" s="42"/>
    </row>
    <row r="765" spans="5:15">
      <c r="E765" s="42"/>
      <c r="J765" s="42"/>
      <c r="O765" s="42"/>
    </row>
    <row r="766" spans="5:15">
      <c r="E766" s="42"/>
      <c r="J766" s="42"/>
      <c r="O766" s="42"/>
    </row>
    <row r="767" spans="5:15">
      <c r="E767" s="42"/>
      <c r="J767" s="42"/>
      <c r="O767" s="42"/>
    </row>
    <row r="768" spans="5:15">
      <c r="E768" s="42"/>
      <c r="J768" s="42"/>
      <c r="O768" s="42"/>
    </row>
    <row r="769" spans="5:15">
      <c r="E769" s="42"/>
      <c r="J769" s="42"/>
      <c r="O769" s="42"/>
    </row>
    <row r="770" spans="5:15">
      <c r="E770" s="42"/>
      <c r="J770" s="42"/>
      <c r="O770" s="42"/>
    </row>
    <row r="771" spans="5:15">
      <c r="E771" s="42"/>
      <c r="J771" s="42"/>
      <c r="O771" s="42"/>
    </row>
    <row r="772" spans="5:15">
      <c r="E772" s="42"/>
      <c r="J772" s="42"/>
      <c r="O772" s="42"/>
    </row>
    <row r="773" spans="5:15">
      <c r="E773" s="42"/>
      <c r="J773" s="42"/>
      <c r="O773" s="42"/>
    </row>
    <row r="774" spans="5:15">
      <c r="E774" s="42"/>
      <c r="J774" s="42"/>
      <c r="O774" s="42"/>
    </row>
    <row r="775" spans="5:15">
      <c r="E775" s="42"/>
      <c r="J775" s="42"/>
      <c r="O775" s="42"/>
    </row>
    <row r="776" spans="5:15">
      <c r="E776" s="42"/>
      <c r="J776" s="42"/>
      <c r="O776" s="42"/>
    </row>
    <row r="777" spans="5:15">
      <c r="E777" s="42"/>
      <c r="J777" s="42"/>
      <c r="O777" s="42"/>
    </row>
    <row r="778" spans="5:15">
      <c r="E778" s="42"/>
      <c r="J778" s="42"/>
      <c r="O778" s="42"/>
    </row>
    <row r="779" spans="5:15">
      <c r="E779" s="42"/>
      <c r="J779" s="42"/>
      <c r="O779" s="42"/>
    </row>
    <row r="780" spans="5:15">
      <c r="E780" s="42"/>
      <c r="J780" s="42"/>
      <c r="O780" s="42"/>
    </row>
    <row r="781" spans="5:15">
      <c r="E781" s="42"/>
      <c r="J781" s="42"/>
      <c r="O781" s="42"/>
    </row>
    <row r="782" spans="5:15">
      <c r="E782" s="42"/>
      <c r="J782" s="42"/>
      <c r="O782" s="42"/>
    </row>
    <row r="783" spans="5:15">
      <c r="E783" s="42"/>
      <c r="J783" s="42"/>
      <c r="O783" s="42"/>
    </row>
    <row r="784" spans="5:15">
      <c r="E784" s="42"/>
      <c r="J784" s="42"/>
      <c r="O784" s="42"/>
    </row>
    <row r="785" spans="5:15">
      <c r="E785" s="42"/>
      <c r="J785" s="42"/>
      <c r="O785" s="42"/>
    </row>
    <row r="786" spans="5:15">
      <c r="E786" s="42"/>
      <c r="J786" s="42"/>
      <c r="O786" s="42"/>
    </row>
    <row r="787" spans="5:15">
      <c r="E787" s="42"/>
      <c r="J787" s="42"/>
      <c r="O787" s="42"/>
    </row>
    <row r="788" spans="5:15">
      <c r="E788" s="42"/>
      <c r="J788" s="42"/>
      <c r="O788" s="42"/>
    </row>
    <row r="789" spans="5:15">
      <c r="E789" s="42"/>
      <c r="J789" s="42"/>
      <c r="O789" s="42"/>
    </row>
    <row r="790" spans="5:15">
      <c r="E790" s="42"/>
      <c r="J790" s="42"/>
      <c r="O790" s="42"/>
    </row>
    <row r="791" spans="5:15">
      <c r="E791" s="42"/>
      <c r="J791" s="42"/>
      <c r="O791" s="42"/>
    </row>
    <row r="792" spans="5:15">
      <c r="E792" s="42"/>
      <c r="J792" s="42"/>
      <c r="O792" s="42"/>
    </row>
    <row r="793" spans="5:15">
      <c r="E793" s="42"/>
      <c r="J793" s="42"/>
      <c r="O793" s="42"/>
    </row>
    <row r="794" spans="5:15">
      <c r="E794" s="42"/>
      <c r="J794" s="42"/>
      <c r="O794" s="42"/>
    </row>
    <row r="795" spans="5:15">
      <c r="E795" s="42"/>
      <c r="J795" s="42"/>
      <c r="O795" s="42"/>
    </row>
    <row r="796" spans="5:15">
      <c r="E796" s="42"/>
      <c r="J796" s="42"/>
      <c r="O796" s="42"/>
    </row>
    <row r="797" spans="5:15">
      <c r="E797" s="42"/>
      <c r="J797" s="42"/>
      <c r="O797" s="42"/>
    </row>
    <row r="798" spans="5:15">
      <c r="E798" s="42"/>
      <c r="J798" s="42"/>
      <c r="O798" s="42"/>
    </row>
    <row r="799" spans="5:15">
      <c r="E799" s="42"/>
      <c r="J799" s="42"/>
      <c r="O799" s="42"/>
    </row>
    <row r="800" spans="5:15">
      <c r="E800" s="42"/>
      <c r="J800" s="42"/>
      <c r="O800" s="42"/>
    </row>
    <row r="801" spans="5:15">
      <c r="E801" s="42"/>
      <c r="J801" s="42"/>
      <c r="O801" s="42"/>
    </row>
    <row r="802" spans="5:15">
      <c r="E802" s="42"/>
      <c r="J802" s="42"/>
      <c r="O802" s="42"/>
    </row>
    <row r="803" spans="5:15">
      <c r="E803" s="42"/>
      <c r="J803" s="42"/>
      <c r="O803" s="42"/>
    </row>
    <row r="804" spans="5:15">
      <c r="E804" s="42"/>
      <c r="J804" s="42"/>
      <c r="O804" s="42"/>
    </row>
    <row r="805" spans="5:15">
      <c r="E805" s="42"/>
      <c r="J805" s="42"/>
      <c r="O805" s="42"/>
    </row>
    <row r="806" spans="5:15">
      <c r="E806" s="42"/>
      <c r="J806" s="42"/>
      <c r="O806" s="42"/>
    </row>
    <row r="807" spans="5:15">
      <c r="E807" s="42"/>
      <c r="J807" s="42"/>
      <c r="O807" s="42"/>
    </row>
    <row r="808" spans="5:15">
      <c r="E808" s="42"/>
      <c r="J808" s="42"/>
      <c r="O808" s="42"/>
    </row>
    <row r="809" spans="5:15">
      <c r="E809" s="42"/>
      <c r="J809" s="42"/>
      <c r="O809" s="42"/>
    </row>
    <row r="810" spans="5:15">
      <c r="E810" s="42"/>
      <c r="J810" s="42"/>
      <c r="O810" s="42"/>
    </row>
    <row r="811" spans="5:15">
      <c r="E811" s="42"/>
      <c r="J811" s="42"/>
      <c r="O811" s="42"/>
    </row>
    <row r="812" spans="5:15">
      <c r="E812" s="42"/>
      <c r="J812" s="42"/>
      <c r="O812" s="42"/>
    </row>
    <row r="813" spans="5:15">
      <c r="E813" s="42"/>
      <c r="J813" s="42"/>
      <c r="O813" s="42"/>
    </row>
    <row r="814" spans="5:15">
      <c r="E814" s="42"/>
      <c r="J814" s="42"/>
      <c r="O814" s="42"/>
    </row>
    <row r="815" spans="5:15">
      <c r="E815" s="42"/>
      <c r="J815" s="42"/>
      <c r="O815" s="42"/>
    </row>
    <row r="816" spans="5:15">
      <c r="E816" s="42"/>
      <c r="J816" s="42"/>
      <c r="O816" s="42"/>
    </row>
    <row r="817" spans="5:15">
      <c r="E817" s="42"/>
      <c r="J817" s="42"/>
      <c r="O817" s="42"/>
    </row>
    <row r="818" spans="5:15">
      <c r="E818" s="42"/>
      <c r="J818" s="42"/>
      <c r="O818" s="42"/>
    </row>
    <row r="819" spans="5:15">
      <c r="E819" s="42"/>
      <c r="J819" s="42"/>
      <c r="O819" s="42"/>
    </row>
    <row r="820" spans="5:15">
      <c r="E820" s="42"/>
      <c r="J820" s="42"/>
      <c r="O820" s="42"/>
    </row>
    <row r="821" spans="5:15">
      <c r="E821" s="42"/>
      <c r="J821" s="42"/>
      <c r="O821" s="42"/>
    </row>
    <row r="822" spans="5:15">
      <c r="E822" s="42"/>
      <c r="J822" s="42"/>
      <c r="O822" s="42"/>
    </row>
    <row r="823" spans="5:15">
      <c r="E823" s="42"/>
      <c r="J823" s="42"/>
      <c r="O823" s="42"/>
    </row>
    <row r="824" spans="5:15">
      <c r="E824" s="42"/>
      <c r="J824" s="42"/>
      <c r="O824" s="42"/>
    </row>
    <row r="825" spans="5:15">
      <c r="E825" s="42"/>
      <c r="J825" s="42"/>
      <c r="O825" s="42"/>
    </row>
    <row r="826" spans="5:15">
      <c r="E826" s="42"/>
      <c r="J826" s="42"/>
      <c r="O826" s="42"/>
    </row>
    <row r="827" spans="5:15">
      <c r="E827" s="42"/>
      <c r="J827" s="42"/>
      <c r="O827" s="42"/>
    </row>
    <row r="828" spans="5:15">
      <c r="E828" s="42"/>
      <c r="J828" s="42"/>
      <c r="O828" s="42"/>
    </row>
    <row r="829" spans="5:15">
      <c r="E829" s="42"/>
      <c r="J829" s="42"/>
      <c r="O829" s="42"/>
    </row>
    <row r="830" spans="5:15">
      <c r="E830" s="42"/>
      <c r="J830" s="42"/>
      <c r="O830" s="42"/>
    </row>
    <row r="831" spans="5:15">
      <c r="E831" s="42"/>
      <c r="J831" s="42"/>
      <c r="O831" s="42"/>
    </row>
    <row r="832" spans="5:15">
      <c r="E832" s="42"/>
      <c r="J832" s="42"/>
      <c r="O832" s="42"/>
    </row>
    <row r="833" spans="5:15">
      <c r="E833" s="42"/>
      <c r="J833" s="42"/>
      <c r="O833" s="42"/>
    </row>
    <row r="834" spans="5:15">
      <c r="E834" s="42"/>
      <c r="J834" s="42"/>
      <c r="O834" s="42"/>
    </row>
    <row r="835" spans="5:15">
      <c r="E835" s="42"/>
      <c r="J835" s="42"/>
      <c r="O835" s="42"/>
    </row>
    <row r="836" spans="5:15">
      <c r="E836" s="42"/>
      <c r="J836" s="42"/>
      <c r="O836" s="42"/>
    </row>
    <row r="837" spans="5:15">
      <c r="E837" s="42"/>
      <c r="J837" s="42"/>
      <c r="O837" s="42"/>
    </row>
    <row r="838" spans="5:15">
      <c r="E838" s="42"/>
      <c r="J838" s="42"/>
      <c r="O838" s="42"/>
    </row>
    <row r="839" spans="5:15">
      <c r="E839" s="42"/>
      <c r="J839" s="42"/>
      <c r="O839" s="42"/>
    </row>
    <row r="840" spans="5:15">
      <c r="E840" s="42"/>
      <c r="J840" s="42"/>
      <c r="O840" s="42"/>
    </row>
    <row r="841" spans="5:15">
      <c r="E841" s="42"/>
      <c r="J841" s="42"/>
      <c r="O841" s="42"/>
    </row>
    <row r="842" spans="5:15">
      <c r="E842" s="42"/>
      <c r="J842" s="42"/>
      <c r="O842" s="42"/>
    </row>
    <row r="843" spans="5:15">
      <c r="E843" s="42"/>
      <c r="J843" s="42"/>
      <c r="O843" s="42"/>
    </row>
    <row r="844" spans="5:15">
      <c r="E844" s="42"/>
      <c r="J844" s="42"/>
      <c r="O844" s="42"/>
    </row>
    <row r="845" spans="5:15">
      <c r="E845" s="42"/>
      <c r="J845" s="42"/>
      <c r="O845" s="42"/>
    </row>
    <row r="846" spans="5:15">
      <c r="E846" s="42"/>
      <c r="J846" s="42"/>
      <c r="O846" s="42"/>
    </row>
    <row r="847" spans="5:15">
      <c r="E847" s="42"/>
      <c r="J847" s="42"/>
      <c r="O847" s="42"/>
    </row>
    <row r="848" spans="5:15">
      <c r="E848" s="42"/>
      <c r="J848" s="42"/>
      <c r="O848" s="42"/>
    </row>
    <row r="849" spans="5:15">
      <c r="E849" s="42"/>
      <c r="J849" s="42"/>
      <c r="O849" s="42"/>
    </row>
    <row r="850" spans="5:15">
      <c r="E850" s="42"/>
      <c r="J850" s="42"/>
      <c r="O850" s="42"/>
    </row>
    <row r="851" spans="5:15">
      <c r="E851" s="42"/>
      <c r="J851" s="42"/>
      <c r="O851" s="42"/>
    </row>
    <row r="852" spans="5:15">
      <c r="E852" s="42"/>
      <c r="J852" s="42"/>
      <c r="O852" s="42"/>
    </row>
    <row r="853" spans="5:15">
      <c r="E853" s="42"/>
      <c r="J853" s="42"/>
      <c r="O853" s="42"/>
    </row>
    <row r="854" spans="5:15">
      <c r="E854" s="42"/>
      <c r="J854" s="42"/>
      <c r="O854" s="42"/>
    </row>
    <row r="855" spans="5:15">
      <c r="E855" s="42"/>
      <c r="J855" s="42"/>
      <c r="O855" s="42"/>
    </row>
    <row r="856" spans="5:15">
      <c r="E856" s="42"/>
      <c r="J856" s="42"/>
      <c r="O856" s="42"/>
    </row>
    <row r="857" spans="5:15">
      <c r="E857" s="42"/>
      <c r="J857" s="42"/>
      <c r="O857" s="42"/>
    </row>
    <row r="858" spans="5:15">
      <c r="E858" s="42"/>
      <c r="J858" s="42"/>
      <c r="O858" s="42"/>
    </row>
    <row r="859" spans="5:15">
      <c r="E859" s="42"/>
      <c r="J859" s="42"/>
      <c r="O859" s="42"/>
    </row>
    <row r="860" spans="5:15">
      <c r="E860" s="42"/>
      <c r="J860" s="42"/>
      <c r="O860" s="42"/>
    </row>
    <row r="861" spans="5:15">
      <c r="E861" s="42"/>
      <c r="J861" s="42"/>
      <c r="O861" s="42"/>
    </row>
    <row r="862" spans="5:15">
      <c r="E862" s="42"/>
      <c r="J862" s="42"/>
      <c r="O862" s="42"/>
    </row>
    <row r="863" spans="5:15">
      <c r="E863" s="42"/>
      <c r="J863" s="42"/>
      <c r="O863" s="42"/>
    </row>
    <row r="864" spans="5:15">
      <c r="E864" s="42"/>
      <c r="J864" s="42"/>
      <c r="O864" s="42"/>
    </row>
    <row r="865" spans="5:15">
      <c r="E865" s="42"/>
      <c r="J865" s="42"/>
      <c r="O865" s="42"/>
    </row>
    <row r="866" spans="5:15">
      <c r="E866" s="42"/>
      <c r="J866" s="42"/>
      <c r="O866" s="42"/>
    </row>
    <row r="867" spans="5:15">
      <c r="E867" s="42"/>
      <c r="J867" s="42"/>
      <c r="O867" s="42"/>
    </row>
    <row r="868" spans="5:15">
      <c r="E868" s="42"/>
      <c r="J868" s="42"/>
      <c r="O868" s="42"/>
    </row>
    <row r="869" spans="5:15">
      <c r="E869" s="42"/>
      <c r="J869" s="42"/>
      <c r="O869" s="42"/>
    </row>
    <row r="870" spans="5:15">
      <c r="E870" s="42"/>
      <c r="J870" s="42"/>
      <c r="O870" s="42"/>
    </row>
    <row r="871" spans="5:15">
      <c r="E871" s="42"/>
      <c r="J871" s="42"/>
      <c r="O871" s="42"/>
    </row>
    <row r="872" spans="5:15">
      <c r="E872" s="42"/>
      <c r="J872" s="42"/>
      <c r="O872" s="42"/>
    </row>
    <row r="873" spans="5:15">
      <c r="E873" s="42"/>
      <c r="J873" s="42"/>
      <c r="O873" s="42"/>
    </row>
    <row r="874" spans="5:15">
      <c r="E874" s="42"/>
      <c r="J874" s="42"/>
      <c r="O874" s="42"/>
    </row>
    <row r="875" spans="5:15">
      <c r="E875" s="42"/>
      <c r="J875" s="42"/>
      <c r="O875" s="42"/>
    </row>
    <row r="876" spans="5:15">
      <c r="E876" s="42"/>
      <c r="J876" s="42"/>
      <c r="O876" s="42"/>
    </row>
    <row r="877" spans="5:15">
      <c r="E877" s="42"/>
      <c r="J877" s="42"/>
      <c r="O877" s="42"/>
    </row>
    <row r="878" spans="5:15">
      <c r="E878" s="42"/>
      <c r="J878" s="42"/>
      <c r="O878" s="42"/>
    </row>
    <row r="879" spans="5:15">
      <c r="E879" s="42"/>
      <c r="J879" s="42"/>
      <c r="O879" s="42"/>
    </row>
    <row r="880" spans="5:15">
      <c r="E880" s="42"/>
      <c r="J880" s="42"/>
      <c r="O880" s="42"/>
    </row>
    <row r="881" spans="5:15">
      <c r="E881" s="42"/>
      <c r="J881" s="42"/>
      <c r="O881" s="42"/>
    </row>
    <row r="882" spans="5:15">
      <c r="E882" s="42"/>
      <c r="J882" s="42"/>
      <c r="O882" s="42"/>
    </row>
    <row r="883" spans="5:15">
      <c r="E883" s="42"/>
      <c r="J883" s="42"/>
      <c r="O883" s="42"/>
    </row>
    <row r="884" spans="5:15">
      <c r="E884" s="42"/>
      <c r="J884" s="42"/>
      <c r="O884" s="42"/>
    </row>
    <row r="885" spans="5:15">
      <c r="E885" s="42"/>
      <c r="J885" s="42"/>
      <c r="O885" s="42"/>
    </row>
    <row r="886" spans="5:15">
      <c r="E886" s="42"/>
      <c r="J886" s="42"/>
      <c r="O886" s="42"/>
    </row>
    <row r="887" spans="5:15">
      <c r="E887" s="42"/>
      <c r="J887" s="42"/>
      <c r="O887" s="42"/>
    </row>
    <row r="888" spans="5:15">
      <c r="E888" s="42"/>
      <c r="J888" s="42"/>
      <c r="O888" s="42"/>
    </row>
    <row r="889" spans="5:15">
      <c r="E889" s="42"/>
      <c r="J889" s="42"/>
      <c r="O889" s="42"/>
    </row>
    <row r="890" spans="5:15">
      <c r="E890" s="42"/>
      <c r="J890" s="42"/>
      <c r="O890" s="42"/>
    </row>
    <row r="891" spans="5:15">
      <c r="E891" s="42"/>
      <c r="J891" s="42"/>
      <c r="O891" s="42"/>
    </row>
    <row r="892" spans="5:15">
      <c r="E892" s="42"/>
      <c r="J892" s="42"/>
      <c r="O892" s="42"/>
    </row>
    <row r="893" spans="5:15">
      <c r="E893" s="42"/>
      <c r="J893" s="42"/>
      <c r="O893" s="42"/>
    </row>
    <row r="894" spans="5:15">
      <c r="E894" s="42"/>
      <c r="J894" s="42"/>
      <c r="O894" s="42"/>
    </row>
    <row r="895" spans="5:15">
      <c r="E895" s="42"/>
      <c r="J895" s="42"/>
      <c r="O895" s="42"/>
    </row>
    <row r="896" spans="5:15">
      <c r="E896" s="42"/>
      <c r="J896" s="42"/>
      <c r="O896" s="42"/>
    </row>
    <row r="897" spans="5:15">
      <c r="E897" s="42"/>
      <c r="J897" s="42"/>
      <c r="O897" s="42"/>
    </row>
    <row r="898" spans="5:15">
      <c r="E898" s="42"/>
      <c r="J898" s="42"/>
      <c r="O898" s="42"/>
    </row>
    <row r="899" spans="5:15">
      <c r="E899" s="42"/>
      <c r="J899" s="42"/>
      <c r="O899" s="42"/>
    </row>
    <row r="900" spans="5:15">
      <c r="E900" s="42"/>
      <c r="J900" s="42"/>
      <c r="O900" s="42"/>
    </row>
    <row r="901" spans="5:15">
      <c r="E901" s="42"/>
      <c r="J901" s="42"/>
      <c r="O901" s="42"/>
    </row>
    <row r="902" spans="5:15">
      <c r="E902" s="42"/>
      <c r="J902" s="42"/>
      <c r="O902" s="42"/>
    </row>
    <row r="903" spans="5:15">
      <c r="E903" s="42"/>
      <c r="J903" s="42"/>
      <c r="O903" s="42"/>
    </row>
    <row r="904" spans="5:15">
      <c r="E904" s="42"/>
      <c r="J904" s="42"/>
      <c r="O904" s="42"/>
    </row>
    <row r="905" spans="5:15">
      <c r="E905" s="42"/>
      <c r="J905" s="42"/>
      <c r="O905" s="42"/>
    </row>
    <row r="906" spans="5:15">
      <c r="E906" s="42"/>
      <c r="J906" s="42"/>
      <c r="O906" s="42"/>
    </row>
    <row r="907" spans="5:15">
      <c r="E907" s="42"/>
      <c r="J907" s="42"/>
      <c r="O907" s="42"/>
    </row>
    <row r="908" spans="5:15">
      <c r="E908" s="42"/>
      <c r="J908" s="42"/>
      <c r="O908" s="42"/>
    </row>
    <row r="909" spans="5:15">
      <c r="E909" s="42"/>
      <c r="J909" s="42"/>
      <c r="O909" s="42"/>
    </row>
    <row r="910" spans="5:15">
      <c r="E910" s="42"/>
      <c r="J910" s="42"/>
      <c r="O910" s="42"/>
    </row>
    <row r="911" spans="5:15">
      <c r="E911" s="42"/>
      <c r="J911" s="42"/>
      <c r="O911" s="42"/>
    </row>
    <row r="912" spans="5:15">
      <c r="E912" s="42"/>
      <c r="J912" s="42"/>
      <c r="O912" s="42"/>
    </row>
    <row r="913" spans="5:15">
      <c r="E913" s="42"/>
      <c r="J913" s="42"/>
      <c r="O913" s="42"/>
    </row>
    <row r="914" spans="5:15">
      <c r="E914" s="42"/>
      <c r="J914" s="42"/>
      <c r="O914" s="42"/>
    </row>
    <row r="915" spans="5:15">
      <c r="E915" s="42"/>
      <c r="J915" s="42"/>
      <c r="O915" s="42"/>
    </row>
    <row r="916" spans="5:15">
      <c r="E916" s="42"/>
      <c r="J916" s="42"/>
      <c r="O916" s="42"/>
    </row>
    <row r="917" spans="5:15">
      <c r="E917" s="42"/>
      <c r="J917" s="42"/>
      <c r="O917" s="42"/>
    </row>
    <row r="918" spans="5:15">
      <c r="E918" s="42"/>
      <c r="J918" s="42"/>
      <c r="O918" s="42"/>
    </row>
    <row r="919" spans="5:15">
      <c r="E919" s="42"/>
      <c r="J919" s="42"/>
      <c r="O919" s="42"/>
    </row>
    <row r="920" spans="5:15">
      <c r="E920" s="42"/>
      <c r="J920" s="42"/>
      <c r="O920" s="42"/>
    </row>
    <row r="921" spans="5:15">
      <c r="E921" s="42"/>
      <c r="J921" s="42"/>
      <c r="O921" s="42"/>
    </row>
    <row r="922" spans="5:15">
      <c r="E922" s="42"/>
      <c r="J922" s="42"/>
      <c r="O922" s="42"/>
    </row>
    <row r="923" spans="5:15">
      <c r="E923" s="42"/>
      <c r="J923" s="42"/>
      <c r="O923" s="42"/>
    </row>
    <row r="924" spans="5:15">
      <c r="E924" s="42"/>
      <c r="J924" s="42"/>
      <c r="O924" s="42"/>
    </row>
    <row r="925" spans="5:15">
      <c r="E925" s="42"/>
      <c r="J925" s="42"/>
      <c r="O925" s="42"/>
    </row>
    <row r="926" spans="5:15">
      <c r="E926" s="42"/>
      <c r="J926" s="42"/>
      <c r="O926" s="42"/>
    </row>
    <row r="927" spans="5:15">
      <c r="E927" s="42"/>
      <c r="J927" s="42"/>
      <c r="O927" s="42"/>
    </row>
    <row r="928" spans="5:15">
      <c r="E928" s="42"/>
      <c r="J928" s="42"/>
      <c r="O928" s="42"/>
    </row>
    <row r="929" spans="5:15">
      <c r="E929" s="42"/>
      <c r="J929" s="42"/>
      <c r="O929" s="42"/>
    </row>
    <row r="930" spans="5:15">
      <c r="E930" s="42"/>
      <c r="J930" s="42"/>
      <c r="O930" s="42"/>
    </row>
    <row r="931" spans="5:15">
      <c r="E931" s="42"/>
      <c r="J931" s="42"/>
      <c r="O931" s="42"/>
    </row>
    <row r="932" spans="5:15">
      <c r="E932" s="42"/>
      <c r="J932" s="42"/>
      <c r="O932" s="42"/>
    </row>
    <row r="933" spans="5:15">
      <c r="E933" s="42"/>
      <c r="J933" s="42"/>
      <c r="O933" s="42"/>
    </row>
    <row r="934" spans="5:15">
      <c r="E934" s="42"/>
      <c r="J934" s="42"/>
      <c r="O934" s="42"/>
    </row>
    <row r="935" spans="5:15">
      <c r="E935" s="42"/>
      <c r="J935" s="42"/>
      <c r="O935" s="42"/>
    </row>
    <row r="936" spans="5:15">
      <c r="E936" s="42"/>
      <c r="J936" s="42"/>
      <c r="O936" s="42"/>
    </row>
    <row r="937" spans="5:15">
      <c r="E937" s="42"/>
      <c r="J937" s="42"/>
      <c r="O937" s="42"/>
    </row>
    <row r="938" spans="5:15">
      <c r="E938" s="42"/>
      <c r="J938" s="42"/>
      <c r="O938" s="42"/>
    </row>
    <row r="939" spans="5:15">
      <c r="E939" s="42"/>
      <c r="J939" s="42"/>
      <c r="O939" s="42"/>
    </row>
    <row r="940" spans="5:15">
      <c r="E940" s="42"/>
      <c r="J940" s="42"/>
      <c r="O940" s="42"/>
    </row>
    <row r="941" spans="5:15">
      <c r="E941" s="42"/>
      <c r="J941" s="42"/>
      <c r="O941" s="42"/>
    </row>
    <row r="942" spans="5:15">
      <c r="E942" s="42"/>
      <c r="J942" s="42"/>
      <c r="O942" s="42"/>
    </row>
    <row r="943" spans="5:15">
      <c r="E943" s="42"/>
      <c r="J943" s="42"/>
      <c r="O943" s="42"/>
    </row>
    <row r="944" spans="5:15">
      <c r="E944" s="42"/>
      <c r="J944" s="42"/>
      <c r="O944" s="42"/>
    </row>
    <row r="945" spans="5:15">
      <c r="E945" s="42"/>
      <c r="J945" s="42"/>
      <c r="O945" s="42"/>
    </row>
    <row r="946" spans="5:15">
      <c r="E946" s="42"/>
      <c r="J946" s="42"/>
      <c r="O946" s="42"/>
    </row>
    <row r="947" spans="5:15">
      <c r="E947" s="42"/>
      <c r="J947" s="42"/>
      <c r="O947" s="42"/>
    </row>
    <row r="948" spans="5:15">
      <c r="E948" s="42"/>
      <c r="J948" s="42"/>
      <c r="O948" s="42"/>
    </row>
    <row r="949" spans="5:15">
      <c r="E949" s="42"/>
      <c r="J949" s="42"/>
      <c r="O949" s="42"/>
    </row>
    <row r="950" spans="5:15">
      <c r="E950" s="42"/>
      <c r="J950" s="42"/>
      <c r="O950" s="42"/>
    </row>
    <row r="951" spans="5:15">
      <c r="E951" s="42"/>
      <c r="J951" s="42"/>
      <c r="O951" s="42"/>
    </row>
    <row r="952" spans="5:15">
      <c r="E952" s="42"/>
      <c r="J952" s="42"/>
      <c r="O952" s="42"/>
    </row>
    <row r="953" spans="5:15">
      <c r="E953" s="42"/>
      <c r="J953" s="42"/>
      <c r="O953" s="42"/>
    </row>
    <row r="954" spans="5:15">
      <c r="E954" s="42"/>
      <c r="J954" s="42"/>
      <c r="O954" s="42"/>
    </row>
    <row r="955" spans="5:15">
      <c r="E955" s="42"/>
      <c r="J955" s="42"/>
      <c r="O955" s="42"/>
    </row>
    <row r="956" spans="5:15">
      <c r="E956" s="42"/>
      <c r="J956" s="42"/>
      <c r="O956" s="42"/>
    </row>
    <row r="957" spans="5:15">
      <c r="E957" s="42"/>
      <c r="J957" s="42"/>
      <c r="O957" s="42"/>
    </row>
    <row r="958" spans="5:15">
      <c r="E958" s="42"/>
      <c r="J958" s="42"/>
      <c r="O958" s="42"/>
    </row>
    <row r="959" spans="5:15">
      <c r="E959" s="42"/>
      <c r="J959" s="42"/>
      <c r="O959" s="42"/>
    </row>
    <row r="960" spans="5:15">
      <c r="E960" s="42"/>
      <c r="J960" s="42"/>
      <c r="O960" s="42"/>
    </row>
    <row r="961" spans="5:15">
      <c r="E961" s="42"/>
      <c r="J961" s="42"/>
      <c r="O961" s="42"/>
    </row>
    <row r="962" spans="5:15">
      <c r="E962" s="42"/>
      <c r="J962" s="42"/>
      <c r="O962" s="42"/>
    </row>
    <row r="963" spans="5:15">
      <c r="E963" s="42"/>
      <c r="J963" s="42"/>
      <c r="O963" s="42"/>
    </row>
    <row r="964" spans="5:15">
      <c r="E964" s="42"/>
      <c r="J964" s="42"/>
      <c r="O964" s="42"/>
    </row>
    <row r="965" spans="5:15">
      <c r="E965" s="42"/>
      <c r="J965" s="42"/>
      <c r="O965" s="42"/>
    </row>
    <row r="966" spans="5:15">
      <c r="E966" s="42"/>
      <c r="J966" s="42"/>
      <c r="O966" s="42"/>
    </row>
    <row r="967" spans="5:15">
      <c r="E967" s="42"/>
      <c r="J967" s="42"/>
      <c r="O967" s="42"/>
    </row>
    <row r="968" spans="5:15">
      <c r="E968" s="42"/>
      <c r="J968" s="42"/>
      <c r="O968" s="42"/>
    </row>
    <row r="969" spans="5:15">
      <c r="E969" s="42"/>
      <c r="J969" s="42"/>
      <c r="O969" s="42"/>
    </row>
    <row r="970" spans="5:15">
      <c r="E970" s="42"/>
      <c r="J970" s="42"/>
      <c r="O970" s="42"/>
    </row>
    <row r="971" spans="5:15">
      <c r="E971" s="42"/>
      <c r="J971" s="42"/>
      <c r="O971" s="42"/>
    </row>
    <row r="972" spans="5:15">
      <c r="E972" s="42"/>
      <c r="J972" s="42"/>
      <c r="O972" s="42"/>
    </row>
    <row r="973" spans="5:15">
      <c r="E973" s="42"/>
      <c r="J973" s="42"/>
      <c r="O973" s="42"/>
    </row>
    <row r="974" spans="5:15">
      <c r="E974" s="42"/>
      <c r="J974" s="42"/>
      <c r="O974" s="42"/>
    </row>
    <row r="975" spans="5:15">
      <c r="E975" s="42"/>
      <c r="J975" s="42"/>
      <c r="O975" s="42"/>
    </row>
    <row r="976" spans="5:15">
      <c r="E976" s="42"/>
      <c r="J976" s="42"/>
      <c r="O976" s="42"/>
    </row>
    <row r="977" spans="5:15">
      <c r="E977" s="42"/>
      <c r="J977" s="42"/>
      <c r="O977" s="42"/>
    </row>
    <row r="978" spans="5:15">
      <c r="E978" s="42"/>
      <c r="J978" s="42"/>
      <c r="O978" s="42"/>
    </row>
    <row r="979" spans="5:15">
      <c r="E979" s="42"/>
      <c r="J979" s="42"/>
      <c r="O979" s="42"/>
    </row>
    <row r="980" spans="5:15">
      <c r="E980" s="42"/>
      <c r="J980" s="42"/>
      <c r="O980" s="42"/>
    </row>
    <row r="981" spans="5:15">
      <c r="E981" s="42"/>
      <c r="J981" s="42"/>
      <c r="O981" s="42"/>
    </row>
    <row r="982" spans="5:15">
      <c r="E982" s="42"/>
      <c r="J982" s="42"/>
      <c r="O982" s="42"/>
    </row>
    <row r="983" spans="5:15">
      <c r="E983" s="42"/>
      <c r="J983" s="42"/>
      <c r="O983" s="42"/>
    </row>
    <row r="984" spans="5:15">
      <c r="E984" s="42"/>
      <c r="J984" s="42"/>
      <c r="O984" s="42"/>
    </row>
    <row r="985" spans="5:15">
      <c r="E985" s="42"/>
      <c r="J985" s="42"/>
      <c r="O985" s="42"/>
    </row>
    <row r="986" spans="5:15">
      <c r="E986" s="42"/>
      <c r="J986" s="42"/>
      <c r="O986" s="42"/>
    </row>
    <row r="987" spans="5:15">
      <c r="E987" s="42"/>
      <c r="J987" s="42"/>
      <c r="O987" s="42"/>
    </row>
    <row r="988" spans="5:15">
      <c r="E988" s="42"/>
      <c r="J988" s="42"/>
      <c r="O988" s="42"/>
    </row>
    <row r="989" spans="5:15">
      <c r="E989" s="42"/>
      <c r="J989" s="42"/>
      <c r="O989" s="42"/>
    </row>
    <row r="990" spans="5:15">
      <c r="E990" s="42"/>
      <c r="J990" s="42"/>
      <c r="O990" s="42"/>
    </row>
    <row r="991" spans="5:15">
      <c r="E991" s="42"/>
      <c r="J991" s="42"/>
      <c r="O991" s="42"/>
    </row>
    <row r="992" spans="5:15">
      <c r="E992" s="42"/>
      <c r="J992" s="42"/>
      <c r="O992" s="42"/>
    </row>
    <row r="993" spans="5:15">
      <c r="E993" s="42"/>
      <c r="J993" s="42"/>
      <c r="O993" s="42"/>
    </row>
    <row r="994" spans="5:15">
      <c r="E994" s="42"/>
      <c r="J994" s="42"/>
      <c r="O994" s="42"/>
    </row>
    <row r="995" spans="5:15">
      <c r="E995" s="42"/>
      <c r="J995" s="42"/>
      <c r="O995" s="42"/>
    </row>
    <row r="996" spans="5:15">
      <c r="E996" s="42"/>
      <c r="J996" s="42"/>
      <c r="O996" s="42"/>
    </row>
    <row r="997" spans="5:15">
      <c r="E997" s="42"/>
      <c r="J997" s="42"/>
      <c r="O997" s="42"/>
    </row>
    <row r="998" spans="5:15">
      <c r="E998" s="42"/>
      <c r="J998" s="42"/>
      <c r="O998" s="42"/>
    </row>
    <row r="999" spans="5:15">
      <c r="E999" s="42"/>
      <c r="J999" s="42"/>
      <c r="O999" s="42"/>
    </row>
    <row r="1000" spans="5:15">
      <c r="E1000" s="42"/>
      <c r="J1000" s="42"/>
      <c r="O1000" s="42"/>
    </row>
    <row r="1001" spans="5:15">
      <c r="E1001" s="42"/>
      <c r="J1001" s="42"/>
      <c r="O1001" s="42"/>
    </row>
    <row r="1002" spans="5:15">
      <c r="E1002" s="42"/>
      <c r="J1002" s="42"/>
      <c r="O1002" s="42"/>
    </row>
    <row r="1003" spans="5:15">
      <c r="E1003" s="42"/>
      <c r="J1003" s="42"/>
      <c r="O1003" s="42"/>
    </row>
    <row r="1004" spans="5:15">
      <c r="E1004" s="42"/>
      <c r="J1004" s="42"/>
      <c r="O1004" s="42"/>
    </row>
    <row r="1005" spans="5:15">
      <c r="E1005" s="42"/>
      <c r="J1005" s="42"/>
      <c r="O1005" s="42"/>
    </row>
    <row r="1006" spans="5:15">
      <c r="E1006" s="42"/>
      <c r="J1006" s="42"/>
      <c r="O1006" s="42"/>
    </row>
    <row r="1007" spans="5:15">
      <c r="E1007" s="42"/>
      <c r="J1007" s="42"/>
      <c r="O1007" s="42"/>
    </row>
    <row r="1008" spans="5:15">
      <c r="E1008" s="42"/>
      <c r="J1008" s="42"/>
      <c r="O1008" s="42"/>
    </row>
    <row r="1009" spans="5:15">
      <c r="E1009" s="42"/>
      <c r="J1009" s="42"/>
      <c r="O1009" s="42"/>
    </row>
    <row r="1010" spans="5:15">
      <c r="E1010" s="42"/>
      <c r="J1010" s="42"/>
      <c r="O1010" s="42"/>
    </row>
    <row r="1011" spans="5:15">
      <c r="E1011" s="42"/>
      <c r="J1011" s="42"/>
      <c r="O1011" s="42"/>
    </row>
    <row r="1012" spans="5:15">
      <c r="E1012" s="42"/>
      <c r="J1012" s="42"/>
      <c r="O1012" s="42"/>
    </row>
    <row r="1013" spans="5:15">
      <c r="E1013" s="42"/>
      <c r="J1013" s="42"/>
      <c r="O1013" s="42"/>
    </row>
    <row r="1014" spans="5:15">
      <c r="E1014" s="42"/>
      <c r="J1014" s="42"/>
      <c r="O1014" s="42"/>
    </row>
    <row r="1015" spans="5:15">
      <c r="E1015" s="42"/>
      <c r="J1015" s="42"/>
      <c r="O1015" s="42"/>
    </row>
    <row r="1016" spans="5:15">
      <c r="E1016" s="42"/>
      <c r="J1016" s="42"/>
      <c r="O1016" s="42"/>
    </row>
    <row r="1017" spans="5:15">
      <c r="E1017" s="42"/>
      <c r="J1017" s="42"/>
      <c r="O1017" s="42"/>
    </row>
    <row r="1018" spans="5:15">
      <c r="E1018" s="42"/>
      <c r="J1018" s="42"/>
      <c r="O1018" s="42"/>
    </row>
    <row r="1019" spans="5:15">
      <c r="E1019" s="42"/>
      <c r="J1019" s="42"/>
      <c r="O1019" s="42"/>
    </row>
    <row r="1020" spans="5:15">
      <c r="E1020" s="42"/>
      <c r="J1020" s="42"/>
      <c r="O1020" s="42"/>
    </row>
    <row r="1021" spans="5:15">
      <c r="E1021" s="42"/>
      <c r="J1021" s="42"/>
      <c r="O1021" s="42"/>
    </row>
    <row r="1022" spans="5:15">
      <c r="E1022" s="42"/>
      <c r="J1022" s="42"/>
      <c r="O1022" s="42"/>
    </row>
    <row r="1023" spans="5:15">
      <c r="E1023" s="42"/>
      <c r="J1023" s="42"/>
      <c r="O1023" s="42"/>
    </row>
    <row r="1024" spans="5:15">
      <c r="E1024" s="42"/>
      <c r="J1024" s="42"/>
      <c r="O1024" s="42"/>
    </row>
    <row r="1025" spans="5:15">
      <c r="E1025" s="42"/>
      <c r="J1025" s="42"/>
      <c r="O1025" s="42"/>
    </row>
    <row r="1026" spans="5:15">
      <c r="E1026" s="42"/>
      <c r="J1026" s="42"/>
      <c r="O1026" s="42"/>
    </row>
    <row r="1027" spans="5:15">
      <c r="E1027" s="42"/>
      <c r="J1027" s="42"/>
      <c r="O1027" s="42"/>
    </row>
    <row r="1028" spans="5:15">
      <c r="E1028" s="42"/>
      <c r="J1028" s="42"/>
      <c r="O1028" s="42"/>
    </row>
    <row r="1029" spans="5:15">
      <c r="E1029" s="42"/>
      <c r="J1029" s="42"/>
      <c r="O1029" s="42"/>
    </row>
    <row r="1030" spans="5:15">
      <c r="E1030" s="42"/>
      <c r="J1030" s="42"/>
      <c r="O1030" s="42"/>
    </row>
    <row r="1031" spans="5:15">
      <c r="E1031" s="42"/>
      <c r="J1031" s="42"/>
      <c r="O1031" s="42"/>
    </row>
    <row r="1032" spans="5:15">
      <c r="E1032" s="42"/>
      <c r="J1032" s="42"/>
      <c r="O1032" s="42"/>
    </row>
    <row r="1033" spans="5:15">
      <c r="E1033" s="42"/>
      <c r="J1033" s="42"/>
      <c r="O1033" s="42"/>
    </row>
    <row r="1034" spans="5:15">
      <c r="E1034" s="42"/>
      <c r="J1034" s="42"/>
      <c r="O1034" s="42"/>
    </row>
    <row r="1035" spans="5:15">
      <c r="E1035" s="42"/>
      <c r="J1035" s="42"/>
      <c r="O1035" s="42"/>
    </row>
    <row r="1036" spans="5:15">
      <c r="E1036" s="42"/>
      <c r="J1036" s="42"/>
      <c r="O1036" s="42"/>
    </row>
    <row r="1037" spans="5:15">
      <c r="E1037" s="42"/>
      <c r="J1037" s="42"/>
      <c r="O1037" s="42"/>
    </row>
    <row r="1038" spans="5:15">
      <c r="E1038" s="42"/>
      <c r="J1038" s="42"/>
      <c r="O1038" s="42"/>
    </row>
    <row r="1039" spans="5:15">
      <c r="E1039" s="42"/>
      <c r="J1039" s="42"/>
      <c r="O1039" s="42"/>
    </row>
    <row r="1040" spans="5:15">
      <c r="E1040" s="42"/>
      <c r="J1040" s="42"/>
      <c r="O1040" s="42"/>
    </row>
    <row r="1041" spans="5:15">
      <c r="E1041" s="42"/>
      <c r="J1041" s="42"/>
      <c r="O1041" s="42"/>
    </row>
    <row r="1042" spans="5:15">
      <c r="E1042" s="42"/>
      <c r="J1042" s="42"/>
      <c r="O1042" s="42"/>
    </row>
    <row r="1043" spans="5:15">
      <c r="E1043" s="42"/>
      <c r="J1043" s="42"/>
      <c r="O1043" s="42"/>
    </row>
    <row r="1044" spans="5:15">
      <c r="E1044" s="42"/>
      <c r="J1044" s="42"/>
      <c r="O1044" s="42"/>
    </row>
    <row r="1045" spans="5:15">
      <c r="E1045" s="42"/>
      <c r="J1045" s="42"/>
      <c r="O1045" s="42"/>
    </row>
    <row r="1046" spans="5:15">
      <c r="E1046" s="42"/>
      <c r="J1046" s="42"/>
      <c r="O1046" s="42"/>
    </row>
    <row r="1047" spans="5:15">
      <c r="E1047" s="42"/>
      <c r="J1047" s="42"/>
      <c r="O1047" s="42"/>
    </row>
    <row r="1048" spans="5:15">
      <c r="E1048" s="42"/>
      <c r="J1048" s="42"/>
      <c r="O1048" s="42"/>
    </row>
    <row r="1049" spans="5:15">
      <c r="E1049" s="42"/>
      <c r="J1049" s="42"/>
      <c r="O1049" s="42"/>
    </row>
    <row r="1050" spans="5:15">
      <c r="E1050" s="42"/>
      <c r="J1050" s="42"/>
      <c r="O1050" s="42"/>
    </row>
    <row r="1051" spans="5:15">
      <c r="E1051" s="42"/>
      <c r="J1051" s="42"/>
      <c r="O1051" s="42"/>
    </row>
    <row r="1052" spans="5:15">
      <c r="E1052" s="42"/>
      <c r="J1052" s="42"/>
      <c r="O1052" s="42"/>
    </row>
    <row r="1053" spans="5:15">
      <c r="E1053" s="42"/>
      <c r="J1053" s="42"/>
      <c r="O1053" s="42"/>
    </row>
    <row r="1054" spans="5:15">
      <c r="E1054" s="42"/>
      <c r="J1054" s="42"/>
      <c r="O1054" s="42"/>
    </row>
    <row r="1055" spans="5:15">
      <c r="E1055" s="42"/>
      <c r="J1055" s="42"/>
      <c r="O1055" s="42"/>
    </row>
    <row r="1056" spans="5:15">
      <c r="E1056" s="42"/>
      <c r="J1056" s="42"/>
      <c r="O1056" s="42"/>
    </row>
    <row r="1057" spans="5:15">
      <c r="E1057" s="42"/>
      <c r="J1057" s="42"/>
      <c r="O1057" s="42"/>
    </row>
    <row r="1058" spans="5:15">
      <c r="E1058" s="42"/>
      <c r="J1058" s="42"/>
      <c r="O1058" s="42"/>
    </row>
    <row r="1059" spans="5:15">
      <c r="E1059" s="42"/>
      <c r="J1059" s="42"/>
      <c r="O1059" s="42"/>
    </row>
    <row r="1060" spans="5:15">
      <c r="E1060" s="42"/>
      <c r="J1060" s="42"/>
      <c r="O1060" s="42"/>
    </row>
    <row r="1061" spans="5:15">
      <c r="E1061" s="42"/>
      <c r="J1061" s="42"/>
      <c r="O1061" s="42"/>
    </row>
    <row r="1062" spans="5:15">
      <c r="E1062" s="42"/>
      <c r="J1062" s="42"/>
      <c r="O1062" s="42"/>
    </row>
    <row r="1063" spans="5:15">
      <c r="E1063" s="42"/>
      <c r="J1063" s="42"/>
      <c r="O1063" s="42"/>
    </row>
    <row r="1064" spans="5:15">
      <c r="E1064" s="42"/>
      <c r="J1064" s="42"/>
      <c r="O1064" s="42"/>
    </row>
    <row r="1065" spans="5:15">
      <c r="E1065" s="42"/>
      <c r="J1065" s="42"/>
      <c r="O1065" s="42"/>
    </row>
    <row r="1066" spans="5:15">
      <c r="E1066" s="42"/>
      <c r="J1066" s="42"/>
      <c r="O1066" s="42"/>
    </row>
    <row r="1067" spans="5:15">
      <c r="E1067" s="42"/>
      <c r="J1067" s="42"/>
      <c r="O1067" s="42"/>
    </row>
    <row r="1068" spans="5:15">
      <c r="E1068" s="42"/>
      <c r="J1068" s="42"/>
      <c r="O1068" s="42"/>
    </row>
    <row r="1069" spans="5:15">
      <c r="E1069" s="42"/>
      <c r="J1069" s="42"/>
      <c r="O1069" s="42"/>
    </row>
    <row r="1070" spans="5:15">
      <c r="E1070" s="42"/>
      <c r="J1070" s="42"/>
      <c r="O1070" s="42"/>
    </row>
    <row r="1071" spans="5:15">
      <c r="E1071" s="42"/>
      <c r="J1071" s="42"/>
      <c r="O1071" s="42"/>
    </row>
    <row r="1072" spans="5:15">
      <c r="E1072" s="42"/>
      <c r="J1072" s="42"/>
      <c r="O1072" s="42"/>
    </row>
    <row r="1073" spans="5:15">
      <c r="E1073" s="42"/>
      <c r="J1073" s="42"/>
      <c r="O1073" s="42"/>
    </row>
    <row r="1074" spans="5:15">
      <c r="E1074" s="42"/>
      <c r="J1074" s="42"/>
      <c r="O1074" s="42"/>
    </row>
    <row r="1075" spans="5:15">
      <c r="E1075" s="42"/>
      <c r="J1075" s="42"/>
      <c r="O1075" s="42"/>
    </row>
    <row r="1076" spans="5:15">
      <c r="E1076" s="42"/>
      <c r="J1076" s="42"/>
      <c r="O1076" s="42"/>
    </row>
    <row r="1077" spans="5:15">
      <c r="E1077" s="42"/>
      <c r="J1077" s="42"/>
      <c r="O1077" s="42"/>
    </row>
    <row r="1078" spans="5:15">
      <c r="E1078" s="42"/>
      <c r="J1078" s="42"/>
      <c r="O1078" s="42"/>
    </row>
    <row r="1079" spans="5:15">
      <c r="E1079" s="42"/>
      <c r="J1079" s="42"/>
      <c r="O1079" s="42"/>
    </row>
    <row r="1080" spans="5:15">
      <c r="E1080" s="42"/>
      <c r="J1080" s="42"/>
      <c r="O1080" s="42"/>
    </row>
    <row r="1081" spans="5:15">
      <c r="E1081" s="42"/>
      <c r="J1081" s="42"/>
      <c r="O1081" s="42"/>
    </row>
    <row r="1082" spans="5:15">
      <c r="E1082" s="42"/>
      <c r="J1082" s="42"/>
      <c r="O1082" s="42"/>
    </row>
    <row r="1083" spans="5:15">
      <c r="E1083" s="42"/>
      <c r="J1083" s="42"/>
      <c r="O1083" s="42"/>
    </row>
    <row r="1084" spans="5:15">
      <c r="E1084" s="42"/>
      <c r="J1084" s="42"/>
      <c r="O1084" s="42"/>
    </row>
    <row r="1085" spans="5:15">
      <c r="E1085" s="42"/>
      <c r="J1085" s="42"/>
      <c r="O1085" s="42"/>
    </row>
    <row r="1086" spans="5:15">
      <c r="E1086" s="42"/>
      <c r="J1086" s="42"/>
      <c r="O1086" s="42"/>
    </row>
    <row r="1087" spans="5:15">
      <c r="E1087" s="42"/>
      <c r="J1087" s="42"/>
      <c r="O1087" s="42"/>
    </row>
    <row r="1088" spans="5:15">
      <c r="E1088" s="42"/>
      <c r="J1088" s="42"/>
      <c r="O1088" s="42"/>
    </row>
    <row r="1089" spans="5:15">
      <c r="E1089" s="42"/>
      <c r="J1089" s="42"/>
      <c r="O1089" s="42"/>
    </row>
    <row r="1090" spans="5:15">
      <c r="E1090" s="42"/>
      <c r="J1090" s="42"/>
      <c r="O1090" s="42"/>
    </row>
    <row r="1091" spans="5:15">
      <c r="E1091" s="42"/>
      <c r="J1091" s="42"/>
      <c r="O1091" s="42"/>
    </row>
    <row r="1092" spans="5:15">
      <c r="E1092" s="42"/>
      <c r="J1092" s="42"/>
      <c r="O1092" s="42"/>
    </row>
    <row r="1093" spans="5:15">
      <c r="E1093" s="42"/>
      <c r="J1093" s="42"/>
      <c r="O1093" s="42"/>
    </row>
    <row r="1094" spans="5:15">
      <c r="E1094" s="42"/>
      <c r="J1094" s="42"/>
      <c r="O1094" s="42"/>
    </row>
    <row r="1095" spans="5:15">
      <c r="E1095" s="42"/>
      <c r="J1095" s="42"/>
      <c r="O1095" s="42"/>
    </row>
    <row r="1096" spans="5:15">
      <c r="E1096" s="42"/>
      <c r="J1096" s="42"/>
      <c r="O1096" s="42"/>
    </row>
    <row r="1097" spans="5:15">
      <c r="E1097" s="42"/>
      <c r="J1097" s="42"/>
      <c r="O1097" s="42"/>
    </row>
    <row r="1098" spans="5:15">
      <c r="E1098" s="42"/>
      <c r="J1098" s="42"/>
      <c r="O1098" s="42"/>
    </row>
    <row r="1099" spans="5:15">
      <c r="E1099" s="42"/>
      <c r="J1099" s="42"/>
      <c r="O1099" s="42"/>
    </row>
    <row r="1100" spans="5:15">
      <c r="E1100" s="42"/>
      <c r="J1100" s="42"/>
      <c r="O1100" s="42"/>
    </row>
    <row r="1101" spans="5:15">
      <c r="E1101" s="42"/>
      <c r="J1101" s="42"/>
      <c r="O1101" s="42"/>
    </row>
    <row r="1102" spans="5:15">
      <c r="E1102" s="42"/>
      <c r="J1102" s="42"/>
      <c r="O1102" s="42"/>
    </row>
    <row r="1103" spans="5:15">
      <c r="E1103" s="42"/>
      <c r="J1103" s="42"/>
      <c r="O1103" s="42"/>
    </row>
    <row r="1104" spans="5:15">
      <c r="E1104" s="42"/>
      <c r="J1104" s="42"/>
      <c r="O1104" s="42"/>
    </row>
    <row r="1105" spans="5:15">
      <c r="E1105" s="42"/>
      <c r="J1105" s="42"/>
      <c r="O1105" s="42"/>
    </row>
    <row r="1106" spans="5:15">
      <c r="E1106" s="42"/>
      <c r="J1106" s="42"/>
      <c r="O1106" s="42"/>
    </row>
    <row r="1107" spans="5:15">
      <c r="E1107" s="42"/>
      <c r="J1107" s="42"/>
      <c r="O1107" s="42"/>
    </row>
    <row r="1108" spans="5:15">
      <c r="E1108" s="42"/>
      <c r="J1108" s="42"/>
      <c r="O1108" s="42"/>
    </row>
    <row r="1109" spans="5:15">
      <c r="E1109" s="42"/>
      <c r="J1109" s="42"/>
      <c r="O1109" s="42"/>
    </row>
    <row r="1110" spans="5:15">
      <c r="E1110" s="42"/>
      <c r="J1110" s="42"/>
      <c r="O1110" s="42"/>
    </row>
    <row r="1111" spans="5:15">
      <c r="E1111" s="42"/>
      <c r="J1111" s="42"/>
      <c r="O1111" s="42"/>
    </row>
    <row r="1112" spans="5:15">
      <c r="E1112" s="42"/>
      <c r="J1112" s="42"/>
      <c r="O1112" s="42"/>
    </row>
    <row r="1113" spans="5:15">
      <c r="E1113" s="42"/>
      <c r="J1113" s="42"/>
      <c r="O1113" s="42"/>
    </row>
    <row r="1114" spans="5:15">
      <c r="E1114" s="42"/>
      <c r="J1114" s="42"/>
      <c r="O1114" s="42"/>
    </row>
    <row r="1115" spans="5:15">
      <c r="E1115" s="42"/>
      <c r="J1115" s="42"/>
      <c r="O1115" s="42"/>
    </row>
    <row r="1116" spans="5:15">
      <c r="E1116" s="42"/>
      <c r="J1116" s="42"/>
      <c r="O1116" s="42"/>
    </row>
    <row r="1117" spans="5:15">
      <c r="E1117" s="42"/>
      <c r="J1117" s="42"/>
      <c r="O1117" s="42"/>
    </row>
    <row r="1118" spans="5:15">
      <c r="E1118" s="42"/>
      <c r="J1118" s="42"/>
      <c r="O1118" s="42"/>
    </row>
    <row r="1119" spans="5:15">
      <c r="E1119" s="42"/>
      <c r="J1119" s="42"/>
      <c r="O1119" s="42"/>
    </row>
    <row r="1120" spans="5:15">
      <c r="E1120" s="42"/>
      <c r="J1120" s="42"/>
      <c r="O1120" s="42"/>
    </row>
    <row r="1121" spans="5:15">
      <c r="E1121" s="42"/>
      <c r="J1121" s="42"/>
      <c r="O1121" s="42"/>
    </row>
    <row r="1122" spans="5:15">
      <c r="E1122" s="42"/>
      <c r="J1122" s="42"/>
      <c r="O1122" s="42"/>
    </row>
    <row r="1123" spans="5:15">
      <c r="E1123" s="42"/>
      <c r="J1123" s="42"/>
      <c r="O1123" s="42"/>
    </row>
    <row r="1124" spans="5:15">
      <c r="E1124" s="42"/>
      <c r="J1124" s="42"/>
      <c r="O1124" s="42"/>
    </row>
    <row r="1125" spans="5:15">
      <c r="E1125" s="42"/>
      <c r="J1125" s="42"/>
      <c r="O1125" s="42"/>
    </row>
    <row r="1126" spans="5:15">
      <c r="E1126" s="42"/>
      <c r="J1126" s="42"/>
      <c r="O1126" s="42"/>
    </row>
    <row r="1127" spans="5:15">
      <c r="E1127" s="42"/>
      <c r="J1127" s="42"/>
      <c r="O1127" s="42"/>
    </row>
    <row r="1128" spans="5:15">
      <c r="E1128" s="42"/>
      <c r="J1128" s="42"/>
      <c r="O1128" s="42"/>
    </row>
    <row r="1129" spans="5:15">
      <c r="E1129" s="42"/>
      <c r="J1129" s="42"/>
      <c r="O1129" s="42"/>
    </row>
    <row r="1130" spans="5:15">
      <c r="E1130" s="42"/>
      <c r="J1130" s="42"/>
      <c r="O1130" s="42"/>
    </row>
    <row r="1131" spans="5:15">
      <c r="E1131" s="42"/>
      <c r="J1131" s="42"/>
      <c r="O1131" s="42"/>
    </row>
    <row r="1132" spans="5:15">
      <c r="E1132" s="42"/>
      <c r="J1132" s="42"/>
      <c r="O1132" s="42"/>
    </row>
    <row r="1133" spans="5:15">
      <c r="E1133" s="42"/>
      <c r="J1133" s="42"/>
      <c r="O1133" s="42"/>
    </row>
    <row r="1134" spans="5:15">
      <c r="E1134" s="42"/>
      <c r="J1134" s="42"/>
      <c r="O1134" s="42"/>
    </row>
    <row r="1135" spans="5:15">
      <c r="E1135" s="42"/>
      <c r="J1135" s="42"/>
      <c r="O1135" s="42"/>
    </row>
    <row r="1136" spans="5:15">
      <c r="E1136" s="42"/>
      <c r="J1136" s="42"/>
      <c r="O1136" s="42"/>
    </row>
    <row r="1137" spans="5:15">
      <c r="E1137" s="42"/>
      <c r="J1137" s="42"/>
      <c r="O1137" s="42"/>
    </row>
    <row r="1138" spans="5:15">
      <c r="E1138" s="42"/>
      <c r="J1138" s="42"/>
      <c r="O1138" s="42"/>
    </row>
    <row r="1139" spans="5:15">
      <c r="E1139" s="42"/>
      <c r="J1139" s="42"/>
      <c r="O1139" s="42"/>
    </row>
    <row r="1140" spans="5:15">
      <c r="E1140" s="42"/>
      <c r="J1140" s="42"/>
      <c r="O1140" s="42"/>
    </row>
    <row r="1141" spans="5:15">
      <c r="E1141" s="42"/>
      <c r="J1141" s="42"/>
      <c r="O1141" s="42"/>
    </row>
    <row r="1142" spans="5:15">
      <c r="E1142" s="42"/>
      <c r="J1142" s="42"/>
      <c r="O1142" s="42"/>
    </row>
    <row r="1143" spans="5:15">
      <c r="E1143" s="42"/>
      <c r="J1143" s="42"/>
      <c r="O1143" s="42"/>
    </row>
    <row r="1144" spans="5:15">
      <c r="E1144" s="42"/>
      <c r="J1144" s="42"/>
      <c r="O1144" s="42"/>
    </row>
    <row r="1145" spans="5:15">
      <c r="E1145" s="42"/>
      <c r="J1145" s="42"/>
      <c r="O1145" s="42"/>
    </row>
    <row r="1146" spans="5:15">
      <c r="E1146" s="42"/>
      <c r="J1146" s="42"/>
      <c r="O1146" s="42"/>
    </row>
    <row r="1147" spans="5:15">
      <c r="E1147" s="42"/>
      <c r="J1147" s="42"/>
      <c r="O1147" s="42"/>
    </row>
    <row r="1148" spans="5:15">
      <c r="E1148" s="42"/>
      <c r="J1148" s="42"/>
      <c r="O1148" s="42"/>
    </row>
    <row r="1149" spans="5:15">
      <c r="E1149" s="42"/>
      <c r="J1149" s="42"/>
      <c r="O1149" s="42"/>
    </row>
    <row r="1150" spans="5:15">
      <c r="E1150" s="42"/>
      <c r="J1150" s="42"/>
      <c r="O1150" s="42"/>
    </row>
    <row r="1151" spans="5:15">
      <c r="E1151" s="42"/>
      <c r="J1151" s="42"/>
      <c r="O1151" s="42"/>
    </row>
    <row r="1152" spans="5:15">
      <c r="E1152" s="42"/>
      <c r="J1152" s="42"/>
      <c r="O1152" s="42"/>
    </row>
    <row r="1153" spans="5:15">
      <c r="E1153" s="42"/>
      <c r="J1153" s="42"/>
      <c r="O1153" s="42"/>
    </row>
    <row r="1154" spans="5:15">
      <c r="E1154" s="42"/>
      <c r="J1154" s="42"/>
      <c r="O1154" s="42"/>
    </row>
    <row r="1155" spans="5:15">
      <c r="E1155" s="42"/>
      <c r="J1155" s="42"/>
      <c r="O1155" s="42"/>
    </row>
    <row r="1156" spans="5:15">
      <c r="E1156" s="42"/>
      <c r="J1156" s="42"/>
      <c r="O1156" s="42"/>
    </row>
    <row r="1157" spans="5:15">
      <c r="E1157" s="42"/>
      <c r="J1157" s="42"/>
      <c r="O1157" s="42"/>
    </row>
    <row r="1158" spans="5:15">
      <c r="E1158" s="42"/>
      <c r="J1158" s="42"/>
      <c r="O1158" s="42"/>
    </row>
    <row r="1159" spans="5:15">
      <c r="E1159" s="42"/>
      <c r="J1159" s="42"/>
      <c r="O1159" s="42"/>
    </row>
    <row r="1160" spans="5:15">
      <c r="E1160" s="42"/>
      <c r="J1160" s="42"/>
      <c r="O1160" s="42"/>
    </row>
    <row r="1161" spans="5:15">
      <c r="E1161" s="42"/>
      <c r="J1161" s="42"/>
      <c r="O1161" s="42"/>
    </row>
    <row r="1162" spans="5:15">
      <c r="E1162" s="42"/>
      <c r="J1162" s="42"/>
      <c r="O1162" s="42"/>
    </row>
    <row r="1163" spans="5:15">
      <c r="E1163" s="42"/>
      <c r="J1163" s="42"/>
      <c r="O1163" s="42"/>
    </row>
    <row r="1164" spans="5:15">
      <c r="E1164" s="42"/>
      <c r="J1164" s="42"/>
      <c r="O1164" s="42"/>
    </row>
    <row r="1165" spans="5:15">
      <c r="E1165" s="42"/>
      <c r="J1165" s="42"/>
      <c r="O1165" s="42"/>
    </row>
    <row r="1166" spans="5:15">
      <c r="E1166" s="42"/>
      <c r="J1166" s="42"/>
      <c r="O1166" s="42"/>
    </row>
    <row r="1167" spans="5:15">
      <c r="E1167" s="42"/>
      <c r="J1167" s="42"/>
      <c r="O1167" s="42"/>
    </row>
    <row r="1168" spans="5:15">
      <c r="E1168" s="42"/>
      <c r="J1168" s="42"/>
      <c r="O1168" s="42"/>
    </row>
    <row r="1169" spans="5:15">
      <c r="E1169" s="42"/>
      <c r="J1169" s="42"/>
      <c r="O1169" s="42"/>
    </row>
    <row r="1170" spans="5:15">
      <c r="E1170" s="42"/>
      <c r="J1170" s="42"/>
      <c r="O1170" s="42"/>
    </row>
    <row r="1171" spans="5:15">
      <c r="E1171" s="42"/>
      <c r="J1171" s="42"/>
      <c r="O1171" s="42"/>
    </row>
    <row r="1172" spans="5:15">
      <c r="E1172" s="42"/>
      <c r="J1172" s="42"/>
      <c r="O1172" s="42"/>
    </row>
    <row r="1173" spans="5:15">
      <c r="E1173" s="42"/>
      <c r="J1173" s="42"/>
      <c r="O1173" s="42"/>
    </row>
    <row r="1174" spans="5:15">
      <c r="E1174" s="42"/>
      <c r="J1174" s="42"/>
      <c r="O1174" s="42"/>
    </row>
    <row r="1175" spans="5:15">
      <c r="E1175" s="42"/>
      <c r="J1175" s="42"/>
      <c r="O1175" s="42"/>
    </row>
    <row r="1176" spans="5:15">
      <c r="E1176" s="42"/>
      <c r="J1176" s="42"/>
      <c r="O1176" s="42"/>
    </row>
    <row r="1177" spans="5:15">
      <c r="E1177" s="42"/>
      <c r="J1177" s="42"/>
      <c r="O1177" s="42"/>
    </row>
    <row r="1178" spans="5:15">
      <c r="E1178" s="42"/>
      <c r="J1178" s="42"/>
      <c r="O1178" s="42"/>
    </row>
    <row r="1179" spans="5:15">
      <c r="E1179" s="42"/>
      <c r="J1179" s="42"/>
      <c r="O1179" s="42"/>
    </row>
    <row r="1180" spans="5:15">
      <c r="E1180" s="42"/>
      <c r="J1180" s="42"/>
      <c r="O1180" s="42"/>
    </row>
    <row r="1181" spans="5:15">
      <c r="E1181" s="42"/>
      <c r="J1181" s="42"/>
      <c r="O1181" s="42"/>
    </row>
    <row r="1182" spans="5:15">
      <c r="E1182" s="42"/>
      <c r="J1182" s="42"/>
      <c r="O1182" s="42"/>
    </row>
    <row r="1183" spans="5:15">
      <c r="E1183" s="42"/>
      <c r="J1183" s="42"/>
      <c r="O1183" s="42"/>
    </row>
    <row r="1184" spans="5:15">
      <c r="E1184" s="42"/>
      <c r="J1184" s="42"/>
      <c r="O1184" s="42"/>
    </row>
    <row r="1185" spans="5:15">
      <c r="E1185" s="42"/>
      <c r="J1185" s="42"/>
      <c r="O1185" s="42"/>
    </row>
    <row r="1186" spans="5:15">
      <c r="E1186" s="42"/>
      <c r="J1186" s="42"/>
      <c r="O1186" s="42"/>
    </row>
    <row r="1187" spans="5:15">
      <c r="E1187" s="42"/>
      <c r="J1187" s="42"/>
      <c r="O1187" s="42"/>
    </row>
    <row r="1188" spans="5:15">
      <c r="E1188" s="42"/>
      <c r="J1188" s="42"/>
      <c r="O1188" s="42"/>
    </row>
    <row r="1189" spans="5:15">
      <c r="E1189" s="42"/>
      <c r="J1189" s="42"/>
      <c r="O1189" s="42"/>
    </row>
    <row r="1190" spans="5:15">
      <c r="E1190" s="42"/>
      <c r="J1190" s="42"/>
      <c r="O1190" s="42"/>
    </row>
    <row r="1191" spans="5:15">
      <c r="E1191" s="42"/>
      <c r="J1191" s="42"/>
      <c r="O1191" s="42"/>
    </row>
    <row r="1192" spans="5:15">
      <c r="E1192" s="42"/>
      <c r="J1192" s="42"/>
      <c r="O1192" s="42"/>
    </row>
    <row r="1193" spans="5:15">
      <c r="E1193" s="42"/>
      <c r="J1193" s="42"/>
      <c r="O1193" s="42"/>
    </row>
    <row r="1194" spans="5:15">
      <c r="E1194" s="42"/>
      <c r="J1194" s="42"/>
      <c r="O1194" s="42"/>
    </row>
    <row r="1195" spans="5:15">
      <c r="E1195" s="42"/>
      <c r="J1195" s="42"/>
      <c r="O1195" s="42"/>
    </row>
    <row r="1196" spans="5:15">
      <c r="E1196" s="42"/>
      <c r="J1196" s="42"/>
      <c r="O1196" s="42"/>
    </row>
    <row r="1197" spans="5:15">
      <c r="E1197" s="42"/>
      <c r="J1197" s="42"/>
      <c r="O1197" s="42"/>
    </row>
    <row r="1198" spans="5:15">
      <c r="E1198" s="42"/>
      <c r="J1198" s="42"/>
      <c r="O1198" s="42"/>
    </row>
    <row r="1199" spans="5:15">
      <c r="E1199" s="42"/>
      <c r="J1199" s="42"/>
      <c r="O1199" s="42"/>
    </row>
    <row r="1200" spans="5:15">
      <c r="E1200" s="42"/>
      <c r="J1200" s="42"/>
      <c r="O1200" s="42"/>
    </row>
    <row r="1201" spans="5:15">
      <c r="E1201" s="42"/>
      <c r="J1201" s="42"/>
      <c r="O1201" s="42"/>
    </row>
    <row r="1202" spans="5:15">
      <c r="E1202" s="42"/>
      <c r="J1202" s="42"/>
      <c r="O1202" s="42"/>
    </row>
    <row r="1203" spans="5:15">
      <c r="E1203" s="42"/>
      <c r="J1203" s="42"/>
      <c r="O1203" s="42"/>
    </row>
    <row r="1204" spans="5:15">
      <c r="E1204" s="42"/>
      <c r="J1204" s="42"/>
      <c r="O1204" s="42"/>
    </row>
    <row r="1205" spans="5:15">
      <c r="E1205" s="42"/>
      <c r="J1205" s="42"/>
      <c r="O1205" s="42"/>
    </row>
    <row r="1206" spans="5:15">
      <c r="E1206" s="42"/>
      <c r="J1206" s="42"/>
      <c r="O1206" s="42"/>
    </row>
    <row r="1207" spans="5:15">
      <c r="E1207" s="42"/>
      <c r="J1207" s="42"/>
      <c r="O1207" s="42"/>
    </row>
    <row r="1208" spans="5:15">
      <c r="E1208" s="42"/>
      <c r="J1208" s="42"/>
      <c r="O1208" s="42"/>
    </row>
    <row r="1209" spans="5:15">
      <c r="E1209" s="42"/>
      <c r="J1209" s="42"/>
      <c r="O1209" s="42"/>
    </row>
    <row r="1210" spans="5:15">
      <c r="E1210" s="42"/>
      <c r="J1210" s="42"/>
      <c r="O1210" s="42"/>
    </row>
    <row r="1211" spans="5:15">
      <c r="E1211" s="42"/>
      <c r="J1211" s="42"/>
      <c r="O1211" s="42"/>
    </row>
    <row r="1212" spans="5:15">
      <c r="E1212" s="42"/>
      <c r="J1212" s="42"/>
      <c r="O1212" s="42"/>
    </row>
    <row r="1213" spans="5:15">
      <c r="E1213" s="42"/>
      <c r="J1213" s="42"/>
      <c r="O1213" s="42"/>
    </row>
    <row r="1214" spans="5:15">
      <c r="E1214" s="42"/>
      <c r="J1214" s="42"/>
      <c r="O1214" s="42"/>
    </row>
    <row r="1215" spans="5:15">
      <c r="E1215" s="42"/>
      <c r="J1215" s="42"/>
      <c r="O1215" s="42"/>
    </row>
    <row r="1216" spans="5:15">
      <c r="E1216" s="42"/>
      <c r="J1216" s="42"/>
      <c r="O1216" s="42"/>
    </row>
    <row r="1217" spans="5:15">
      <c r="E1217" s="42"/>
      <c r="J1217" s="42"/>
      <c r="O1217" s="42"/>
    </row>
    <row r="1218" spans="5:15">
      <c r="E1218" s="42"/>
      <c r="J1218" s="42"/>
      <c r="O1218" s="42"/>
    </row>
    <row r="1219" spans="5:15">
      <c r="E1219" s="42"/>
      <c r="J1219" s="42"/>
      <c r="O1219" s="42"/>
    </row>
    <row r="1220" spans="5:15">
      <c r="E1220" s="42"/>
      <c r="J1220" s="42"/>
      <c r="O1220" s="42"/>
    </row>
    <row r="1221" spans="5:15">
      <c r="E1221" s="42"/>
      <c r="J1221" s="42"/>
      <c r="O1221" s="42"/>
    </row>
    <row r="1222" spans="5:15">
      <c r="E1222" s="42"/>
      <c r="J1222" s="42"/>
      <c r="O1222" s="42"/>
    </row>
    <row r="1223" spans="5:15">
      <c r="E1223" s="42"/>
      <c r="J1223" s="42"/>
      <c r="O1223" s="42"/>
    </row>
    <row r="1224" spans="5:15">
      <c r="E1224" s="42"/>
      <c r="J1224" s="42"/>
      <c r="O1224" s="42"/>
    </row>
    <row r="1225" spans="5:15">
      <c r="E1225" s="42"/>
      <c r="J1225" s="42"/>
      <c r="O1225" s="42"/>
    </row>
    <row r="1226" spans="5:15">
      <c r="E1226" s="42"/>
      <c r="J1226" s="42"/>
      <c r="O1226" s="42"/>
    </row>
    <row r="1227" spans="5:15">
      <c r="E1227" s="42"/>
      <c r="J1227" s="42"/>
      <c r="O1227" s="42"/>
    </row>
    <row r="1228" spans="5:15">
      <c r="E1228" s="42"/>
      <c r="J1228" s="42"/>
      <c r="O1228" s="42"/>
    </row>
    <row r="1229" spans="5:15">
      <c r="E1229" s="42"/>
      <c r="J1229" s="42"/>
      <c r="O1229" s="42"/>
    </row>
    <row r="1230" spans="5:15">
      <c r="E1230" s="42"/>
      <c r="J1230" s="42"/>
      <c r="O1230" s="42"/>
    </row>
    <row r="1231" spans="5:15">
      <c r="E1231" s="42"/>
      <c r="J1231" s="42"/>
      <c r="O1231" s="42"/>
    </row>
    <row r="1232" spans="5:15">
      <c r="E1232" s="42"/>
      <c r="J1232" s="42"/>
      <c r="O1232" s="42"/>
    </row>
    <row r="1233" spans="5:15">
      <c r="E1233" s="42"/>
      <c r="J1233" s="42"/>
      <c r="O1233" s="42"/>
    </row>
    <row r="1234" spans="5:15">
      <c r="E1234" s="42"/>
      <c r="J1234" s="42"/>
      <c r="O1234" s="42"/>
    </row>
    <row r="1235" spans="5:15">
      <c r="E1235" s="42"/>
      <c r="J1235" s="42"/>
      <c r="O1235" s="42"/>
    </row>
    <row r="1236" spans="5:15">
      <c r="E1236" s="42"/>
      <c r="J1236" s="42"/>
      <c r="O1236" s="42"/>
    </row>
    <row r="1237" spans="5:15">
      <c r="E1237" s="42"/>
      <c r="J1237" s="42"/>
      <c r="O1237" s="42"/>
    </row>
    <row r="1238" spans="5:15">
      <c r="E1238" s="42"/>
      <c r="J1238" s="42"/>
      <c r="O1238" s="42"/>
    </row>
    <row r="1239" spans="5:15">
      <c r="E1239" s="42"/>
      <c r="J1239" s="42"/>
      <c r="O1239" s="42"/>
    </row>
    <row r="1240" spans="5:15">
      <c r="E1240" s="42"/>
      <c r="J1240" s="42"/>
      <c r="O1240" s="42"/>
    </row>
    <row r="1241" spans="5:15">
      <c r="E1241" s="42"/>
      <c r="J1241" s="42"/>
      <c r="O1241" s="42"/>
    </row>
    <row r="1242" spans="5:15">
      <c r="E1242" s="42"/>
      <c r="J1242" s="42"/>
      <c r="O1242" s="42"/>
    </row>
    <row r="1243" spans="5:15">
      <c r="E1243" s="42"/>
      <c r="J1243" s="42"/>
      <c r="O1243" s="42"/>
    </row>
    <row r="1244" spans="5:15">
      <c r="E1244" s="42"/>
      <c r="J1244" s="42"/>
      <c r="O1244" s="42"/>
    </row>
    <row r="1245" spans="5:15">
      <c r="E1245" s="42"/>
      <c r="J1245" s="42"/>
      <c r="O1245" s="42"/>
    </row>
    <row r="1246" spans="5:15">
      <c r="E1246" s="42"/>
      <c r="J1246" s="42"/>
      <c r="O1246" s="42"/>
    </row>
    <row r="1247" spans="5:15">
      <c r="E1247" s="42"/>
      <c r="J1247" s="42"/>
      <c r="O1247" s="42"/>
    </row>
    <row r="1248" spans="5:15">
      <c r="E1248" s="42"/>
      <c r="J1248" s="42"/>
      <c r="O1248" s="42"/>
    </row>
    <row r="1249" spans="5:15">
      <c r="E1249" s="42"/>
      <c r="J1249" s="42"/>
      <c r="O1249" s="42"/>
    </row>
    <row r="1250" spans="5:15">
      <c r="E1250" s="42"/>
      <c r="J1250" s="42"/>
      <c r="O1250" s="42"/>
    </row>
    <row r="1251" spans="5:15">
      <c r="E1251" s="42"/>
      <c r="J1251" s="42"/>
      <c r="O1251" s="42"/>
    </row>
    <row r="1252" spans="5:15">
      <c r="E1252" s="42"/>
      <c r="J1252" s="42"/>
      <c r="O1252" s="42"/>
    </row>
    <row r="1253" spans="5:15">
      <c r="E1253" s="42"/>
      <c r="J1253" s="42"/>
      <c r="O1253" s="42"/>
    </row>
    <row r="1254" spans="5:15">
      <c r="E1254" s="42"/>
      <c r="J1254" s="42"/>
      <c r="O1254" s="42"/>
    </row>
    <row r="1255" spans="5:15">
      <c r="E1255" s="42"/>
      <c r="J1255" s="42"/>
      <c r="O1255" s="42"/>
    </row>
    <row r="1256" spans="5:15">
      <c r="E1256" s="42"/>
      <c r="J1256" s="42"/>
      <c r="O1256" s="42"/>
    </row>
    <row r="1257" spans="5:15">
      <c r="E1257" s="42"/>
      <c r="J1257" s="42"/>
      <c r="O1257" s="42"/>
    </row>
    <row r="1258" spans="5:15">
      <c r="E1258" s="42"/>
      <c r="J1258" s="42"/>
      <c r="O1258" s="42"/>
    </row>
    <row r="1259" spans="5:15">
      <c r="E1259" s="42"/>
      <c r="J1259" s="42"/>
      <c r="O1259" s="42"/>
    </row>
    <row r="1260" spans="5:15">
      <c r="E1260" s="42"/>
      <c r="J1260" s="42"/>
      <c r="O1260" s="42"/>
    </row>
    <row r="1261" spans="5:15">
      <c r="E1261" s="42"/>
      <c r="J1261" s="42"/>
      <c r="O1261" s="42"/>
    </row>
    <row r="1262" spans="5:15">
      <c r="E1262" s="42"/>
      <c r="J1262" s="42"/>
      <c r="O1262" s="42"/>
    </row>
    <row r="1263" spans="5:15">
      <c r="E1263" s="42"/>
      <c r="J1263" s="42"/>
      <c r="O1263" s="42"/>
    </row>
    <row r="1264" spans="5:15">
      <c r="E1264" s="42"/>
      <c r="J1264" s="42"/>
      <c r="O1264" s="42"/>
    </row>
    <row r="1265" spans="5:15">
      <c r="E1265" s="42"/>
      <c r="J1265" s="42"/>
      <c r="O1265" s="42"/>
    </row>
    <row r="1266" spans="5:15">
      <c r="E1266" s="42"/>
      <c r="J1266" s="42"/>
      <c r="O1266" s="42"/>
    </row>
    <row r="1267" spans="5:15">
      <c r="E1267" s="42"/>
      <c r="J1267" s="42"/>
      <c r="O1267" s="42"/>
    </row>
    <row r="1268" spans="5:15">
      <c r="E1268" s="42"/>
      <c r="J1268" s="42"/>
      <c r="O1268" s="42"/>
    </row>
    <row r="1269" spans="5:15">
      <c r="E1269" s="42"/>
      <c r="J1269" s="42"/>
      <c r="O1269" s="42"/>
    </row>
    <row r="1270" spans="5:15">
      <c r="E1270" s="42"/>
      <c r="J1270" s="42"/>
      <c r="O1270" s="42"/>
    </row>
    <row r="1271" spans="5:15">
      <c r="E1271" s="42"/>
      <c r="J1271" s="42"/>
      <c r="O1271" s="42"/>
    </row>
    <row r="1272" spans="5:15">
      <c r="E1272" s="42"/>
      <c r="J1272" s="42"/>
      <c r="O1272" s="42"/>
    </row>
    <row r="1273" spans="5:15">
      <c r="E1273" s="42"/>
      <c r="J1273" s="42"/>
      <c r="O1273" s="42"/>
    </row>
    <row r="1274" spans="5:15">
      <c r="E1274" s="42"/>
      <c r="J1274" s="42"/>
      <c r="O1274" s="42"/>
    </row>
    <row r="1275" spans="5:15">
      <c r="E1275" s="42"/>
      <c r="J1275" s="42"/>
      <c r="O1275" s="42"/>
    </row>
    <row r="1276" spans="5:15">
      <c r="E1276" s="42"/>
      <c r="J1276" s="42"/>
      <c r="O1276" s="42"/>
    </row>
    <row r="1277" spans="5:15">
      <c r="E1277" s="42"/>
      <c r="J1277" s="42"/>
      <c r="O1277" s="42"/>
    </row>
    <row r="1278" spans="5:15">
      <c r="E1278" s="42"/>
      <c r="J1278" s="42"/>
      <c r="O1278" s="42"/>
    </row>
    <row r="1279" spans="5:15">
      <c r="E1279" s="42"/>
      <c r="J1279" s="42"/>
      <c r="O1279" s="42"/>
    </row>
    <row r="1280" spans="5:15">
      <c r="E1280" s="42"/>
      <c r="J1280" s="42"/>
      <c r="O1280" s="42"/>
    </row>
    <row r="1281" spans="5:15">
      <c r="E1281" s="42"/>
      <c r="J1281" s="42"/>
      <c r="O1281" s="42"/>
    </row>
    <row r="1282" spans="5:15">
      <c r="E1282" s="42"/>
      <c r="J1282" s="42"/>
      <c r="O1282" s="42"/>
    </row>
    <row r="1283" spans="5:15">
      <c r="E1283" s="42"/>
      <c r="J1283" s="42"/>
      <c r="O1283" s="42"/>
    </row>
    <row r="1284" spans="5:15">
      <c r="E1284" s="42"/>
      <c r="J1284" s="42"/>
      <c r="O1284" s="42"/>
    </row>
    <row r="1285" spans="5:15">
      <c r="E1285" s="42"/>
      <c r="J1285" s="42"/>
      <c r="O1285" s="42"/>
    </row>
    <row r="1286" spans="5:15">
      <c r="E1286" s="42"/>
      <c r="J1286" s="42"/>
      <c r="O1286" s="42"/>
    </row>
    <row r="1287" spans="5:15">
      <c r="E1287" s="42"/>
      <c r="J1287" s="42"/>
      <c r="O1287" s="42"/>
    </row>
    <row r="1288" spans="5:15">
      <c r="E1288" s="42"/>
      <c r="J1288" s="42"/>
      <c r="O1288" s="42"/>
    </row>
    <row r="1289" spans="5:15">
      <c r="E1289" s="42"/>
      <c r="J1289" s="42"/>
      <c r="O1289" s="42"/>
    </row>
    <row r="1290" spans="5:15">
      <c r="E1290" s="42"/>
      <c r="J1290" s="42"/>
      <c r="O1290" s="42"/>
    </row>
    <row r="1291" spans="5:15">
      <c r="E1291" s="42"/>
      <c r="J1291" s="42"/>
      <c r="O1291" s="42"/>
    </row>
    <row r="1292" spans="5:15">
      <c r="E1292" s="42"/>
      <c r="J1292" s="42"/>
      <c r="O1292" s="42"/>
    </row>
    <row r="1293" spans="5:15">
      <c r="E1293" s="42"/>
      <c r="J1293" s="42"/>
      <c r="O1293" s="42"/>
    </row>
    <row r="1294" spans="5:15">
      <c r="E1294" s="42"/>
      <c r="J1294" s="42"/>
      <c r="O1294" s="42"/>
    </row>
    <row r="1295" spans="5:15">
      <c r="E1295" s="42"/>
      <c r="J1295" s="42"/>
      <c r="O1295" s="42"/>
    </row>
    <row r="1296" spans="5:15">
      <c r="E1296" s="42"/>
      <c r="J1296" s="42"/>
      <c r="O1296" s="42"/>
    </row>
    <row r="1297" spans="5:15">
      <c r="E1297" s="42"/>
      <c r="J1297" s="42"/>
      <c r="O1297" s="42"/>
    </row>
    <row r="1298" spans="5:15">
      <c r="E1298" s="42"/>
      <c r="J1298" s="42"/>
      <c r="O1298" s="42"/>
    </row>
    <row r="1299" spans="5:15">
      <c r="E1299" s="42"/>
      <c r="J1299" s="42"/>
      <c r="O1299" s="42"/>
    </row>
    <row r="1300" spans="5:15">
      <c r="E1300" s="42"/>
      <c r="J1300" s="42"/>
      <c r="O1300" s="42"/>
    </row>
    <row r="1301" spans="5:15">
      <c r="E1301" s="42"/>
      <c r="J1301" s="42"/>
      <c r="O1301" s="42"/>
    </row>
    <row r="1302" spans="5:15">
      <c r="E1302" s="42"/>
      <c r="J1302" s="42"/>
      <c r="O1302" s="42"/>
    </row>
    <row r="1303" spans="5:15">
      <c r="E1303" s="42"/>
      <c r="J1303" s="42"/>
      <c r="O1303" s="42"/>
    </row>
    <row r="1304" spans="5:15">
      <c r="E1304" s="42"/>
      <c r="J1304" s="42"/>
      <c r="O1304" s="42"/>
    </row>
    <row r="1305" spans="5:15">
      <c r="E1305" s="42"/>
      <c r="J1305" s="42"/>
      <c r="O1305" s="42"/>
    </row>
    <row r="1306" spans="5:15">
      <c r="E1306" s="42"/>
      <c r="J1306" s="42"/>
      <c r="O1306" s="42"/>
    </row>
    <row r="1307" spans="5:15">
      <c r="E1307" s="42"/>
      <c r="J1307" s="42"/>
      <c r="O1307" s="42"/>
    </row>
    <row r="1308" spans="5:15">
      <c r="E1308" s="42"/>
      <c r="J1308" s="42"/>
      <c r="O1308" s="42"/>
    </row>
    <row r="1309" spans="5:15">
      <c r="E1309" s="42"/>
      <c r="J1309" s="42"/>
      <c r="O1309" s="42"/>
    </row>
    <row r="1310" spans="5:15">
      <c r="E1310" s="42"/>
      <c r="J1310" s="42"/>
      <c r="O1310" s="42"/>
    </row>
    <row r="1311" spans="5:15">
      <c r="E1311" s="42"/>
      <c r="J1311" s="42"/>
      <c r="O1311" s="42"/>
    </row>
    <row r="1312" spans="5:15">
      <c r="E1312" s="42"/>
      <c r="J1312" s="42"/>
      <c r="O1312" s="42"/>
    </row>
    <row r="1313" spans="5:15">
      <c r="E1313" s="42"/>
      <c r="J1313" s="42"/>
      <c r="O1313" s="42"/>
    </row>
    <row r="1314" spans="5:15">
      <c r="E1314" s="42"/>
      <c r="J1314" s="42"/>
      <c r="O1314" s="42"/>
    </row>
    <row r="1315" spans="5:15">
      <c r="E1315" s="42"/>
      <c r="J1315" s="42"/>
      <c r="O1315" s="42"/>
    </row>
    <row r="1316" spans="5:15">
      <c r="E1316" s="42"/>
      <c r="J1316" s="42"/>
      <c r="O1316" s="42"/>
    </row>
    <row r="1317" spans="5:15">
      <c r="E1317" s="42"/>
      <c r="J1317" s="42"/>
      <c r="O1317" s="42"/>
    </row>
    <row r="1318" spans="5:15">
      <c r="E1318" s="42"/>
      <c r="J1318" s="42"/>
      <c r="O1318" s="42"/>
    </row>
    <row r="1319" spans="5:15">
      <c r="E1319" s="42"/>
      <c r="J1319" s="42"/>
      <c r="O1319" s="42"/>
    </row>
    <row r="1320" spans="5:15">
      <c r="E1320" s="42"/>
      <c r="J1320" s="42"/>
      <c r="O1320" s="42"/>
    </row>
    <row r="1321" spans="5:15">
      <c r="E1321" s="42"/>
      <c r="J1321" s="42"/>
      <c r="O1321" s="42"/>
    </row>
    <row r="1322" spans="5:15">
      <c r="E1322" s="42"/>
      <c r="J1322" s="42"/>
      <c r="O1322" s="42"/>
    </row>
    <row r="1323" spans="5:15">
      <c r="E1323" s="42"/>
      <c r="J1323" s="42"/>
      <c r="O1323" s="42"/>
    </row>
    <row r="1324" spans="5:15">
      <c r="E1324" s="42"/>
      <c r="J1324" s="42"/>
      <c r="O1324" s="42"/>
    </row>
    <row r="1325" spans="5:15">
      <c r="E1325" s="42"/>
      <c r="J1325" s="42"/>
      <c r="O1325" s="42"/>
    </row>
    <row r="1326" spans="5:15">
      <c r="E1326" s="42"/>
      <c r="J1326" s="42"/>
      <c r="O1326" s="42"/>
    </row>
    <row r="1327" spans="5:15">
      <c r="E1327" s="42"/>
      <c r="J1327" s="42"/>
      <c r="O1327" s="42"/>
    </row>
    <row r="1328" spans="5:15">
      <c r="E1328" s="42"/>
      <c r="J1328" s="42"/>
      <c r="O1328" s="42"/>
    </row>
    <row r="1329" spans="5:15">
      <c r="E1329" s="42"/>
      <c r="J1329" s="42"/>
      <c r="O1329" s="42"/>
    </row>
    <row r="1330" spans="5:15">
      <c r="E1330" s="42"/>
      <c r="J1330" s="42"/>
      <c r="O1330" s="42"/>
    </row>
    <row r="1331" spans="5:15">
      <c r="E1331" s="42"/>
      <c r="J1331" s="42"/>
      <c r="O1331" s="42"/>
    </row>
    <row r="1332" spans="5:15">
      <c r="E1332" s="42"/>
      <c r="J1332" s="42"/>
      <c r="O1332" s="42"/>
    </row>
    <row r="1333" spans="5:15">
      <c r="E1333" s="42"/>
      <c r="J1333" s="42"/>
      <c r="O1333" s="42"/>
    </row>
    <row r="1334" spans="5:15">
      <c r="E1334" s="42"/>
      <c r="J1334" s="42"/>
      <c r="O1334" s="42"/>
    </row>
    <row r="1335" spans="5:15">
      <c r="E1335" s="42"/>
      <c r="J1335" s="42"/>
      <c r="O1335" s="42"/>
    </row>
    <row r="1336" spans="5:15">
      <c r="E1336" s="42"/>
      <c r="J1336" s="42"/>
      <c r="O1336" s="42"/>
    </row>
    <row r="1337" spans="5:15">
      <c r="E1337" s="42"/>
      <c r="J1337" s="42"/>
      <c r="O1337" s="42"/>
    </row>
    <row r="1338" spans="5:15">
      <c r="E1338" s="42"/>
      <c r="J1338" s="42"/>
      <c r="O1338" s="42"/>
    </row>
    <row r="1339" spans="5:15">
      <c r="E1339" s="42"/>
      <c r="J1339" s="42"/>
      <c r="O1339" s="42"/>
    </row>
    <row r="1340" spans="5:15">
      <c r="E1340" s="42"/>
      <c r="J1340" s="42"/>
      <c r="O1340" s="42"/>
    </row>
    <row r="1341" spans="5:15">
      <c r="E1341" s="42"/>
      <c r="J1341" s="42"/>
      <c r="O1341" s="42"/>
    </row>
    <row r="1342" spans="5:15">
      <c r="E1342" s="42"/>
      <c r="J1342" s="42"/>
      <c r="O1342" s="42"/>
    </row>
    <row r="1343" spans="5:15">
      <c r="E1343" s="42"/>
      <c r="J1343" s="42"/>
      <c r="O1343" s="42"/>
    </row>
    <row r="1344" spans="5:15">
      <c r="E1344" s="42"/>
      <c r="J1344" s="42"/>
      <c r="O1344" s="42"/>
    </row>
    <row r="1345" spans="5:15">
      <c r="E1345" s="42"/>
      <c r="J1345" s="42"/>
      <c r="O1345" s="42"/>
    </row>
    <row r="1346" spans="5:15">
      <c r="E1346" s="42"/>
      <c r="J1346" s="42"/>
      <c r="O1346" s="42"/>
    </row>
    <row r="1347" spans="5:15">
      <c r="E1347" s="42"/>
      <c r="J1347" s="42"/>
      <c r="O1347" s="42"/>
    </row>
    <row r="1348" spans="5:15">
      <c r="E1348" s="42"/>
      <c r="J1348" s="42"/>
      <c r="O1348" s="42"/>
    </row>
    <row r="1349" spans="5:15">
      <c r="E1349" s="42"/>
      <c r="J1349" s="42"/>
      <c r="O1349" s="42"/>
    </row>
    <row r="1350" spans="5:15">
      <c r="E1350" s="42"/>
      <c r="J1350" s="42"/>
      <c r="O1350" s="42"/>
    </row>
    <row r="1351" spans="5:15">
      <c r="E1351" s="42"/>
      <c r="J1351" s="42"/>
      <c r="O1351" s="42"/>
    </row>
    <row r="1352" spans="5:15">
      <c r="E1352" s="42"/>
      <c r="J1352" s="42"/>
      <c r="O1352" s="42"/>
    </row>
    <row r="1353" spans="5:15">
      <c r="E1353" s="42"/>
      <c r="J1353" s="42"/>
      <c r="O1353" s="42"/>
    </row>
    <row r="1354" spans="5:15">
      <c r="E1354" s="42"/>
      <c r="J1354" s="42"/>
      <c r="O1354" s="42"/>
    </row>
    <row r="1355" spans="5:15">
      <c r="E1355" s="42"/>
      <c r="J1355" s="42"/>
      <c r="O1355" s="42"/>
    </row>
    <row r="1356" spans="5:15">
      <c r="E1356" s="42"/>
      <c r="J1356" s="42"/>
      <c r="O1356" s="42"/>
    </row>
    <row r="1357" spans="5:15">
      <c r="E1357" s="42"/>
      <c r="J1357" s="42"/>
      <c r="O1357" s="42"/>
    </row>
    <row r="1358" spans="5:15">
      <c r="E1358" s="42"/>
      <c r="J1358" s="42"/>
      <c r="O1358" s="42"/>
    </row>
    <row r="1359" spans="5:15">
      <c r="E1359" s="42"/>
      <c r="J1359" s="42"/>
      <c r="O1359" s="42"/>
    </row>
    <row r="1360" spans="5:15">
      <c r="E1360" s="42"/>
      <c r="J1360" s="42"/>
      <c r="O1360" s="42"/>
    </row>
    <row r="1361" spans="5:15">
      <c r="E1361" s="42"/>
      <c r="J1361" s="42"/>
      <c r="O1361" s="42"/>
    </row>
    <row r="1362" spans="5:15">
      <c r="E1362" s="42"/>
      <c r="J1362" s="42"/>
      <c r="O1362" s="42"/>
    </row>
    <row r="1363" spans="5:15">
      <c r="E1363" s="42"/>
      <c r="J1363" s="42"/>
      <c r="O1363" s="42"/>
    </row>
    <row r="1364" spans="5:15">
      <c r="E1364" s="42"/>
      <c r="J1364" s="42"/>
      <c r="O1364" s="42"/>
    </row>
    <row r="1365" spans="5:15">
      <c r="E1365" s="42"/>
      <c r="J1365" s="42"/>
      <c r="O1365" s="42"/>
    </row>
    <row r="1366" spans="5:15">
      <c r="E1366" s="42"/>
      <c r="J1366" s="42"/>
      <c r="O1366" s="42"/>
    </row>
    <row r="1367" spans="5:15">
      <c r="E1367" s="42"/>
      <c r="J1367" s="42"/>
      <c r="O1367" s="42"/>
    </row>
    <row r="1368" spans="5:15">
      <c r="E1368" s="42"/>
      <c r="J1368" s="42"/>
      <c r="O1368" s="42"/>
    </row>
    <row r="1369" spans="5:15">
      <c r="E1369" s="42"/>
      <c r="J1369" s="42"/>
      <c r="O1369" s="42"/>
    </row>
    <row r="1370" spans="5:15">
      <c r="E1370" s="42"/>
      <c r="J1370" s="42"/>
      <c r="O1370" s="42"/>
    </row>
    <row r="1371" spans="5:15">
      <c r="E1371" s="42"/>
      <c r="J1371" s="42"/>
      <c r="O1371" s="42"/>
    </row>
    <row r="1372" spans="5:15">
      <c r="E1372" s="42"/>
      <c r="J1372" s="42"/>
      <c r="O1372" s="42"/>
    </row>
    <row r="1373" spans="5:15">
      <c r="E1373" s="42"/>
      <c r="J1373" s="42"/>
      <c r="O1373" s="42"/>
    </row>
    <row r="1374" spans="5:15">
      <c r="E1374" s="42"/>
      <c r="J1374" s="42"/>
      <c r="O1374" s="42"/>
    </row>
    <row r="1375" spans="5:15">
      <c r="E1375" s="42"/>
      <c r="J1375" s="42"/>
      <c r="O1375" s="42"/>
    </row>
    <row r="1376" spans="5:15">
      <c r="E1376" s="42"/>
      <c r="J1376" s="42"/>
      <c r="O1376" s="42"/>
    </row>
    <row r="1377" spans="5:15">
      <c r="E1377" s="42"/>
      <c r="J1377" s="42"/>
      <c r="O1377" s="42"/>
    </row>
    <row r="1378" spans="5:15">
      <c r="E1378" s="42"/>
      <c r="J1378" s="42"/>
      <c r="O1378" s="42"/>
    </row>
    <row r="1379" spans="5:15">
      <c r="E1379" s="42"/>
      <c r="J1379" s="42"/>
      <c r="O1379" s="42"/>
    </row>
    <row r="1380" spans="5:15">
      <c r="E1380" s="42"/>
      <c r="J1380" s="42"/>
      <c r="O1380" s="42"/>
    </row>
    <row r="1381" spans="5:15">
      <c r="E1381" s="42"/>
      <c r="J1381" s="42"/>
      <c r="O1381" s="42"/>
    </row>
    <row r="1382" spans="5:15">
      <c r="E1382" s="42"/>
      <c r="J1382" s="42"/>
      <c r="O1382" s="42"/>
    </row>
    <row r="1383" spans="5:15">
      <c r="E1383" s="42"/>
      <c r="J1383" s="42"/>
      <c r="O1383" s="42"/>
    </row>
    <row r="1384" spans="5:15">
      <c r="E1384" s="42"/>
      <c r="J1384" s="42"/>
      <c r="O1384" s="42"/>
    </row>
    <row r="1385" spans="5:15">
      <c r="E1385" s="42"/>
      <c r="J1385" s="42"/>
      <c r="O1385" s="42"/>
    </row>
    <row r="1386" spans="5:15">
      <c r="E1386" s="42"/>
      <c r="J1386" s="42"/>
      <c r="O1386" s="42"/>
    </row>
    <row r="1387" spans="5:15">
      <c r="E1387" s="42"/>
      <c r="J1387" s="42"/>
      <c r="O1387" s="42"/>
    </row>
    <row r="1388" spans="5:15">
      <c r="E1388" s="42"/>
      <c r="J1388" s="42"/>
      <c r="O1388" s="42"/>
    </row>
    <row r="1389" spans="5:15">
      <c r="E1389" s="42"/>
      <c r="J1389" s="42"/>
      <c r="O1389" s="42"/>
    </row>
    <row r="1390" spans="5:15">
      <c r="E1390" s="42"/>
      <c r="J1390" s="42"/>
      <c r="O1390" s="42"/>
    </row>
    <row r="1391" spans="5:15">
      <c r="E1391" s="42"/>
      <c r="J1391" s="42"/>
      <c r="O1391" s="42"/>
    </row>
    <row r="1392" spans="5:15">
      <c r="E1392" s="42"/>
      <c r="J1392" s="42"/>
      <c r="O1392" s="42"/>
    </row>
    <row r="1393" spans="5:15">
      <c r="E1393" s="42"/>
      <c r="J1393" s="42"/>
      <c r="O1393" s="42"/>
    </row>
    <row r="1394" spans="5:15">
      <c r="E1394" s="42"/>
      <c r="J1394" s="42"/>
      <c r="O1394" s="42"/>
    </row>
    <row r="1395" spans="5:15">
      <c r="E1395" s="42"/>
      <c r="J1395" s="42"/>
      <c r="O1395" s="42"/>
    </row>
    <row r="1396" spans="5:15">
      <c r="E1396" s="42"/>
      <c r="J1396" s="42"/>
      <c r="O1396" s="42"/>
    </row>
    <row r="1397" spans="5:15">
      <c r="E1397" s="42"/>
      <c r="J1397" s="42"/>
      <c r="O1397" s="42"/>
    </row>
    <row r="1398" spans="5:15">
      <c r="E1398" s="42"/>
      <c r="J1398" s="42"/>
      <c r="O1398" s="42"/>
    </row>
    <row r="1399" spans="5:15">
      <c r="E1399" s="42"/>
      <c r="J1399" s="42"/>
      <c r="O1399" s="42"/>
    </row>
    <row r="1400" spans="5:15">
      <c r="E1400" s="42"/>
      <c r="J1400" s="42"/>
      <c r="O1400" s="42"/>
    </row>
    <row r="1401" spans="5:15">
      <c r="E1401" s="42"/>
      <c r="J1401" s="42"/>
      <c r="O1401" s="42"/>
    </row>
    <row r="1402" spans="5:15">
      <c r="E1402" s="42"/>
      <c r="J1402" s="42"/>
      <c r="O1402" s="42"/>
    </row>
    <row r="1403" spans="5:15">
      <c r="E1403" s="42"/>
      <c r="J1403" s="42"/>
      <c r="O1403" s="42"/>
    </row>
    <row r="1404" spans="5:15">
      <c r="E1404" s="42"/>
      <c r="J1404" s="42"/>
      <c r="O1404" s="42"/>
    </row>
    <row r="1405" spans="5:15">
      <c r="E1405" s="42"/>
      <c r="J1405" s="42"/>
      <c r="O1405" s="42"/>
    </row>
    <row r="1406" spans="5:15">
      <c r="E1406" s="42"/>
      <c r="J1406" s="42"/>
      <c r="O1406" s="42"/>
    </row>
    <row r="1407" spans="5:15">
      <c r="E1407" s="42"/>
      <c r="J1407" s="42"/>
      <c r="O1407" s="42"/>
    </row>
    <row r="1408" spans="5:15">
      <c r="E1408" s="42"/>
      <c r="J1408" s="42"/>
      <c r="O1408" s="42"/>
    </row>
    <row r="1409" spans="5:15">
      <c r="E1409" s="42"/>
      <c r="J1409" s="42"/>
      <c r="O1409" s="42"/>
    </row>
    <row r="1410" spans="5:15">
      <c r="E1410" s="42"/>
      <c r="J1410" s="42"/>
      <c r="O1410" s="42"/>
    </row>
    <row r="1411" spans="5:15">
      <c r="E1411" s="42"/>
      <c r="J1411" s="42"/>
      <c r="O1411" s="42"/>
    </row>
    <row r="1412" spans="5:15">
      <c r="E1412" s="42"/>
      <c r="J1412" s="42"/>
      <c r="O1412" s="42"/>
    </row>
    <row r="1413" spans="5:15">
      <c r="E1413" s="42"/>
      <c r="J1413" s="42"/>
      <c r="O1413" s="42"/>
    </row>
    <row r="1414" spans="5:15">
      <c r="E1414" s="42"/>
      <c r="J1414" s="42"/>
      <c r="O1414" s="42"/>
    </row>
    <row r="1415" spans="5:15">
      <c r="E1415" s="42"/>
      <c r="J1415" s="42"/>
      <c r="O1415" s="42"/>
    </row>
    <row r="1416" spans="5:15">
      <c r="E1416" s="42"/>
      <c r="J1416" s="42"/>
      <c r="O1416" s="42"/>
    </row>
    <row r="1417" spans="5:15">
      <c r="E1417" s="42"/>
      <c r="J1417" s="42"/>
      <c r="O1417" s="42"/>
    </row>
    <row r="1418" spans="5:15">
      <c r="E1418" s="42"/>
      <c r="J1418" s="42"/>
      <c r="O1418" s="42"/>
    </row>
    <row r="1419" spans="5:15">
      <c r="E1419" s="42"/>
      <c r="J1419" s="42"/>
      <c r="O1419" s="42"/>
    </row>
    <row r="1420" spans="5:15">
      <c r="E1420" s="42"/>
      <c r="J1420" s="42"/>
      <c r="O1420" s="42"/>
    </row>
    <row r="1421" spans="5:15">
      <c r="E1421" s="42"/>
      <c r="J1421" s="42"/>
      <c r="O1421" s="42"/>
    </row>
    <row r="1422" spans="5:15">
      <c r="E1422" s="42"/>
      <c r="J1422" s="42"/>
      <c r="O1422" s="42"/>
    </row>
    <row r="1423" spans="5:15">
      <c r="E1423" s="42"/>
      <c r="J1423" s="42"/>
      <c r="O1423" s="42"/>
    </row>
    <row r="1424" spans="5:15">
      <c r="E1424" s="42"/>
      <c r="J1424" s="42"/>
      <c r="O1424" s="42"/>
    </row>
    <row r="1425" spans="5:15">
      <c r="E1425" s="42"/>
      <c r="J1425" s="42"/>
      <c r="O1425" s="42"/>
    </row>
    <row r="1426" spans="5:15">
      <c r="E1426" s="42"/>
      <c r="J1426" s="42"/>
      <c r="O1426" s="42"/>
    </row>
    <row r="1427" spans="5:15">
      <c r="E1427" s="42"/>
      <c r="J1427" s="42"/>
      <c r="O1427" s="42"/>
    </row>
    <row r="1428" spans="5:15">
      <c r="E1428" s="42"/>
      <c r="J1428" s="42"/>
      <c r="O1428" s="42"/>
    </row>
    <row r="1429" spans="5:15">
      <c r="E1429" s="42"/>
      <c r="J1429" s="42"/>
      <c r="O1429" s="42"/>
    </row>
    <row r="1430" spans="5:15">
      <c r="E1430" s="42"/>
      <c r="J1430" s="42"/>
      <c r="O1430" s="42"/>
    </row>
    <row r="1431" spans="5:15">
      <c r="E1431" s="42"/>
      <c r="J1431" s="42"/>
      <c r="O1431" s="42"/>
    </row>
    <row r="1432" spans="5:15">
      <c r="E1432" s="42"/>
      <c r="J1432" s="42"/>
      <c r="O1432" s="42"/>
    </row>
    <row r="1433" spans="5:15">
      <c r="E1433" s="42"/>
      <c r="J1433" s="42"/>
      <c r="O1433" s="42"/>
    </row>
    <row r="1434" spans="5:15">
      <c r="E1434" s="42"/>
      <c r="J1434" s="42"/>
      <c r="O1434" s="42"/>
    </row>
    <row r="1435" spans="5:15">
      <c r="E1435" s="42"/>
      <c r="J1435" s="42"/>
      <c r="O1435" s="42"/>
    </row>
    <row r="1436" spans="5:15">
      <c r="E1436" s="42"/>
      <c r="J1436" s="42"/>
      <c r="O1436" s="42"/>
    </row>
    <row r="1437" spans="5:15">
      <c r="E1437" s="42"/>
      <c r="J1437" s="42"/>
      <c r="O1437" s="42"/>
    </row>
    <row r="1438" spans="5:15">
      <c r="E1438" s="42"/>
      <c r="J1438" s="42"/>
      <c r="O1438" s="42"/>
    </row>
    <row r="1439" spans="5:15">
      <c r="E1439" s="42"/>
      <c r="J1439" s="42"/>
      <c r="O1439" s="42"/>
    </row>
    <row r="1440" spans="5:15">
      <c r="E1440" s="42"/>
      <c r="J1440" s="42"/>
      <c r="O1440" s="42"/>
    </row>
    <row r="1441" spans="5:15">
      <c r="E1441" s="42"/>
      <c r="J1441" s="42"/>
      <c r="O1441" s="42"/>
    </row>
    <row r="1442" spans="5:15">
      <c r="E1442" s="42"/>
      <c r="J1442" s="42"/>
      <c r="O1442" s="42"/>
    </row>
    <row r="1443" spans="5:15">
      <c r="E1443" s="42"/>
      <c r="J1443" s="42"/>
      <c r="O1443" s="42"/>
    </row>
    <row r="1444" spans="5:15">
      <c r="E1444" s="42"/>
      <c r="J1444" s="42"/>
      <c r="O1444" s="42"/>
    </row>
    <row r="1445" spans="5:15">
      <c r="E1445" s="42"/>
      <c r="J1445" s="42"/>
      <c r="O1445" s="42"/>
    </row>
    <row r="1446" spans="5:15">
      <c r="E1446" s="42"/>
      <c r="J1446" s="42"/>
      <c r="O1446" s="42"/>
    </row>
    <row r="1447" spans="5:15">
      <c r="E1447" s="42"/>
      <c r="J1447" s="42"/>
      <c r="O1447" s="42"/>
    </row>
    <row r="1448" spans="5:15">
      <c r="E1448" s="42"/>
      <c r="J1448" s="42"/>
      <c r="O1448" s="42"/>
    </row>
    <row r="1449" spans="5:15">
      <c r="E1449" s="42"/>
      <c r="J1449" s="42"/>
      <c r="O1449" s="42"/>
    </row>
    <row r="1450" spans="5:15">
      <c r="E1450" s="42"/>
      <c r="J1450" s="42"/>
      <c r="O1450" s="42"/>
    </row>
  </sheetData>
  <mergeCells count="151">
    <mergeCell ref="A2:W2"/>
    <mergeCell ref="A295:C295"/>
    <mergeCell ref="A296:A300"/>
    <mergeCell ref="B296:B300"/>
    <mergeCell ref="A301:C301"/>
    <mergeCell ref="A302:B302"/>
    <mergeCell ref="A303:B303"/>
    <mergeCell ref="A283:C283"/>
    <mergeCell ref="A284:A288"/>
    <mergeCell ref="B284:B288"/>
    <mergeCell ref="A289:C289"/>
    <mergeCell ref="A290:A294"/>
    <mergeCell ref="B290:B294"/>
    <mergeCell ref="A271:C271"/>
    <mergeCell ref="A272:A276"/>
    <mergeCell ref="B272:B276"/>
    <mergeCell ref="A277:C277"/>
    <mergeCell ref="A278:A282"/>
    <mergeCell ref="B278:B282"/>
    <mergeCell ref="A259:C259"/>
    <mergeCell ref="A260:A264"/>
    <mergeCell ref="B260:B264"/>
    <mergeCell ref="A265:C265"/>
    <mergeCell ref="A266:A270"/>
    <mergeCell ref="B266:B270"/>
    <mergeCell ref="A247:C247"/>
    <mergeCell ref="A248:A252"/>
    <mergeCell ref="B248:B252"/>
    <mergeCell ref="A253:C253"/>
    <mergeCell ref="A254:A258"/>
    <mergeCell ref="B254:B258"/>
    <mergeCell ref="A235:C235"/>
    <mergeCell ref="A236:A240"/>
    <mergeCell ref="B236:B240"/>
    <mergeCell ref="A241:C241"/>
    <mergeCell ref="A242:A246"/>
    <mergeCell ref="B242:B246"/>
    <mergeCell ref="A223:C223"/>
    <mergeCell ref="A224:A228"/>
    <mergeCell ref="B224:B228"/>
    <mergeCell ref="A229:C229"/>
    <mergeCell ref="A230:A234"/>
    <mergeCell ref="B230:B234"/>
    <mergeCell ref="A210:C210"/>
    <mergeCell ref="A211:A215"/>
    <mergeCell ref="B211:B215"/>
    <mergeCell ref="A216:C216"/>
    <mergeCell ref="A217:B217"/>
    <mergeCell ref="A218:A222"/>
    <mergeCell ref="B218:B222"/>
    <mergeCell ref="A198:C198"/>
    <mergeCell ref="A199:A203"/>
    <mergeCell ref="B199:B203"/>
    <mergeCell ref="A204:C204"/>
    <mergeCell ref="A205:A209"/>
    <mergeCell ref="B205:B209"/>
    <mergeCell ref="A186:C186"/>
    <mergeCell ref="A187:A191"/>
    <mergeCell ref="B187:B191"/>
    <mergeCell ref="A192:C192"/>
    <mergeCell ref="A193:A197"/>
    <mergeCell ref="B193:B197"/>
    <mergeCell ref="A174:C174"/>
    <mergeCell ref="A175:A179"/>
    <mergeCell ref="B175:B179"/>
    <mergeCell ref="A180:C180"/>
    <mergeCell ref="A181:A185"/>
    <mergeCell ref="B181:B185"/>
    <mergeCell ref="A162:C162"/>
    <mergeCell ref="A163:A167"/>
    <mergeCell ref="B163:B167"/>
    <mergeCell ref="A168:C168"/>
    <mergeCell ref="A169:A173"/>
    <mergeCell ref="B169:B173"/>
    <mergeCell ref="A149:C149"/>
    <mergeCell ref="A150:A154"/>
    <mergeCell ref="B150:B154"/>
    <mergeCell ref="A155:C155"/>
    <mergeCell ref="A156:B156"/>
    <mergeCell ref="A157:A161"/>
    <mergeCell ref="B157:B161"/>
    <mergeCell ref="A137:C137"/>
    <mergeCell ref="A138:A142"/>
    <mergeCell ref="B138:B142"/>
    <mergeCell ref="A143:C143"/>
    <mergeCell ref="A144:A148"/>
    <mergeCell ref="B144:B148"/>
    <mergeCell ref="A125:C125"/>
    <mergeCell ref="A126:A130"/>
    <mergeCell ref="B126:B130"/>
    <mergeCell ref="A131:C131"/>
    <mergeCell ref="A132:A136"/>
    <mergeCell ref="B132:B136"/>
    <mergeCell ref="A113:C113"/>
    <mergeCell ref="A114:A118"/>
    <mergeCell ref="B114:B118"/>
    <mergeCell ref="A119:C119"/>
    <mergeCell ref="A120:A124"/>
    <mergeCell ref="B120:B124"/>
    <mergeCell ref="A101:C101"/>
    <mergeCell ref="A102:A106"/>
    <mergeCell ref="B102:B106"/>
    <mergeCell ref="A107:C107"/>
    <mergeCell ref="A108:A112"/>
    <mergeCell ref="B108:B112"/>
    <mergeCell ref="A89:C89"/>
    <mergeCell ref="A90:A94"/>
    <mergeCell ref="B90:B94"/>
    <mergeCell ref="A95:C95"/>
    <mergeCell ref="A96:A100"/>
    <mergeCell ref="B96:B100"/>
    <mergeCell ref="A77:C77"/>
    <mergeCell ref="A78:A82"/>
    <mergeCell ref="B78:B82"/>
    <mergeCell ref="A83:C83"/>
    <mergeCell ref="A84:A88"/>
    <mergeCell ref="B84:B88"/>
    <mergeCell ref="A65:C65"/>
    <mergeCell ref="A66:A70"/>
    <mergeCell ref="B66:B70"/>
    <mergeCell ref="A71:C71"/>
    <mergeCell ref="A72:A76"/>
    <mergeCell ref="B72:B76"/>
    <mergeCell ref="Q3:S3"/>
    <mergeCell ref="B4:B5"/>
    <mergeCell ref="D4:D5"/>
    <mergeCell ref="F4:I4"/>
    <mergeCell ref="K4:N4"/>
    <mergeCell ref="P4:S4"/>
    <mergeCell ref="A29:C29"/>
    <mergeCell ref="A30:A34"/>
    <mergeCell ref="B30:B34"/>
    <mergeCell ref="A17:C17"/>
    <mergeCell ref="A18:A22"/>
    <mergeCell ref="B18:B22"/>
    <mergeCell ref="A23:C23"/>
    <mergeCell ref="A24:A28"/>
    <mergeCell ref="B24:B28"/>
    <mergeCell ref="D39:D40"/>
    <mergeCell ref="D41:D43"/>
    <mergeCell ref="D44:D55"/>
    <mergeCell ref="D56:D57"/>
    <mergeCell ref="D60:D64"/>
    <mergeCell ref="A6:A10"/>
    <mergeCell ref="B6:B10"/>
    <mergeCell ref="A11:C11"/>
    <mergeCell ref="A12:A16"/>
    <mergeCell ref="B12:B16"/>
    <mergeCell ref="A35:C35"/>
    <mergeCell ref="A36:A64"/>
    <mergeCell ref="B36:B64"/>
  </mergeCells>
  <pageMargins left="0.25" right="0.25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6B47-0609-4425-9C52-3D2427622F98}">
  <dimension ref="A1:BQ95"/>
  <sheetViews>
    <sheetView workbookViewId="0">
      <selection activeCell="J14" sqref="J14"/>
    </sheetView>
  </sheetViews>
  <sheetFormatPr defaultRowHeight="12.75"/>
  <cols>
    <col min="1" max="1" width="4.85546875" style="23" customWidth="1"/>
    <col min="2" max="2" width="23" style="28" bestFit="1" customWidth="1"/>
    <col min="3" max="3" width="13.28515625" style="28" bestFit="1" customWidth="1"/>
    <col min="4" max="4" width="11.140625" style="28" bestFit="1" customWidth="1"/>
    <col min="5" max="5" width="13.28515625" style="28" bestFit="1" customWidth="1"/>
    <col min="6" max="6" width="11.140625" style="28" customWidth="1"/>
    <col min="7" max="7" width="13.28515625" style="28" bestFit="1" customWidth="1"/>
    <col min="8" max="8" width="11.140625" style="28" customWidth="1"/>
    <col min="9" max="9" width="8.140625" style="252" customWidth="1"/>
    <col min="10" max="10" width="12" style="252" bestFit="1" customWidth="1"/>
    <col min="11" max="11" width="11.7109375" style="252" bestFit="1" customWidth="1"/>
    <col min="12" max="12" width="8.85546875" style="252" customWidth="1"/>
    <col min="13" max="13" width="12" style="252" bestFit="1" customWidth="1"/>
    <col min="14" max="14" width="11.7109375" style="252" bestFit="1" customWidth="1"/>
    <col min="15" max="15" width="14.85546875" style="28" customWidth="1"/>
    <col min="16" max="241" width="9.140625" style="28"/>
    <col min="242" max="242" width="5" style="28" customWidth="1"/>
    <col min="243" max="243" width="25.28515625" style="28" customWidth="1"/>
    <col min="244" max="244" width="15" style="28" customWidth="1"/>
    <col min="245" max="245" width="14.5703125" style="28" customWidth="1"/>
    <col min="246" max="246" width="11.28515625" style="28" customWidth="1"/>
    <col min="247" max="247" width="14.5703125" style="28" customWidth="1"/>
    <col min="248" max="248" width="11.7109375" style="28" customWidth="1"/>
    <col min="249" max="249" width="12.85546875" style="28" customWidth="1"/>
    <col min="250" max="250" width="19" style="28" customWidth="1"/>
    <col min="251" max="251" width="13" style="28" customWidth="1"/>
    <col min="252" max="252" width="13.28515625" style="28" customWidth="1"/>
    <col min="253" max="253" width="11.28515625" style="28" bestFit="1" customWidth="1"/>
    <col min="254" max="254" width="14.28515625" style="28" customWidth="1"/>
    <col min="255" max="255" width="14" style="28" customWidth="1"/>
    <col min="256" max="256" width="13.42578125" style="28" customWidth="1"/>
    <col min="257" max="257" width="11.85546875" style="28" customWidth="1"/>
    <col min="258" max="258" width="14.7109375" style="28" customWidth="1"/>
    <col min="259" max="259" width="17.28515625" style="28" customWidth="1"/>
    <col min="260" max="260" width="11.28515625" style="28" customWidth="1"/>
    <col min="261" max="261" width="10.28515625" style="28" customWidth="1"/>
    <col min="262" max="262" width="27.42578125" style="28" customWidth="1"/>
    <col min="263" max="263" width="15" style="28" customWidth="1"/>
    <col min="264" max="264" width="12" style="28" customWidth="1"/>
    <col min="265" max="497" width="9.140625" style="28"/>
    <col min="498" max="498" width="5" style="28" customWidth="1"/>
    <col min="499" max="499" width="25.28515625" style="28" customWidth="1"/>
    <col min="500" max="500" width="15" style="28" customWidth="1"/>
    <col min="501" max="501" width="14.5703125" style="28" customWidth="1"/>
    <col min="502" max="502" width="11.28515625" style="28" customWidth="1"/>
    <col min="503" max="503" width="14.5703125" style="28" customWidth="1"/>
    <col min="504" max="504" width="11.7109375" style="28" customWidth="1"/>
    <col min="505" max="505" width="12.85546875" style="28" customWidth="1"/>
    <col min="506" max="506" width="19" style="28" customWidth="1"/>
    <col min="507" max="507" width="13" style="28" customWidth="1"/>
    <col min="508" max="508" width="13.28515625" style="28" customWidth="1"/>
    <col min="509" max="509" width="11.28515625" style="28" bestFit="1" customWidth="1"/>
    <col min="510" max="510" width="14.28515625" style="28" customWidth="1"/>
    <col min="511" max="511" width="14" style="28" customWidth="1"/>
    <col min="512" max="512" width="13.42578125" style="28" customWidth="1"/>
    <col min="513" max="513" width="11.85546875" style="28" customWidth="1"/>
    <col min="514" max="514" width="14.7109375" style="28" customWidth="1"/>
    <col min="515" max="515" width="17.28515625" style="28" customWidth="1"/>
    <col min="516" max="516" width="11.28515625" style="28" customWidth="1"/>
    <col min="517" max="517" width="10.28515625" style="28" customWidth="1"/>
    <col min="518" max="518" width="27.42578125" style="28" customWidth="1"/>
    <col min="519" max="519" width="15" style="28" customWidth="1"/>
    <col min="520" max="520" width="12" style="28" customWidth="1"/>
    <col min="521" max="753" width="9.140625" style="28"/>
    <col min="754" max="754" width="5" style="28" customWidth="1"/>
    <col min="755" max="755" width="25.28515625" style="28" customWidth="1"/>
    <col min="756" max="756" width="15" style="28" customWidth="1"/>
    <col min="757" max="757" width="14.5703125" style="28" customWidth="1"/>
    <col min="758" max="758" width="11.28515625" style="28" customWidth="1"/>
    <col min="759" max="759" width="14.5703125" style="28" customWidth="1"/>
    <col min="760" max="760" width="11.7109375" style="28" customWidth="1"/>
    <col min="761" max="761" width="12.85546875" style="28" customWidth="1"/>
    <col min="762" max="762" width="19" style="28" customWidth="1"/>
    <col min="763" max="763" width="13" style="28" customWidth="1"/>
    <col min="764" max="764" width="13.28515625" style="28" customWidth="1"/>
    <col min="765" max="765" width="11.28515625" style="28" bestFit="1" customWidth="1"/>
    <col min="766" max="766" width="14.28515625" style="28" customWidth="1"/>
    <col min="767" max="767" width="14" style="28" customWidth="1"/>
    <col min="768" max="768" width="13.42578125" style="28" customWidth="1"/>
    <col min="769" max="769" width="11.85546875" style="28" customWidth="1"/>
    <col min="770" max="770" width="14.7109375" style="28" customWidth="1"/>
    <col min="771" max="771" width="17.28515625" style="28" customWidth="1"/>
    <col min="772" max="772" width="11.28515625" style="28" customWidth="1"/>
    <col min="773" max="773" width="10.28515625" style="28" customWidth="1"/>
    <col min="774" max="774" width="27.42578125" style="28" customWidth="1"/>
    <col min="775" max="775" width="15" style="28" customWidth="1"/>
    <col min="776" max="776" width="12" style="28" customWidth="1"/>
    <col min="777" max="1009" width="9.140625" style="28"/>
    <col min="1010" max="1010" width="5" style="28" customWidth="1"/>
    <col min="1011" max="1011" width="25.28515625" style="28" customWidth="1"/>
    <col min="1012" max="1012" width="15" style="28" customWidth="1"/>
    <col min="1013" max="1013" width="14.5703125" style="28" customWidth="1"/>
    <col min="1014" max="1014" width="11.28515625" style="28" customWidth="1"/>
    <col min="1015" max="1015" width="14.5703125" style="28" customWidth="1"/>
    <col min="1016" max="1016" width="11.7109375" style="28" customWidth="1"/>
    <col min="1017" max="1017" width="12.85546875" style="28" customWidth="1"/>
    <col min="1018" max="1018" width="19" style="28" customWidth="1"/>
    <col min="1019" max="1019" width="13" style="28" customWidth="1"/>
    <col min="1020" max="1020" width="13.28515625" style="28" customWidth="1"/>
    <col min="1021" max="1021" width="11.28515625" style="28" bestFit="1" customWidth="1"/>
    <col min="1022" max="1022" width="14.28515625" style="28" customWidth="1"/>
    <col min="1023" max="1023" width="14" style="28" customWidth="1"/>
    <col min="1024" max="1024" width="13.42578125" style="28" customWidth="1"/>
    <col min="1025" max="1025" width="11.85546875" style="28" customWidth="1"/>
    <col min="1026" max="1026" width="14.7109375" style="28" customWidth="1"/>
    <col min="1027" max="1027" width="17.28515625" style="28" customWidth="1"/>
    <col min="1028" max="1028" width="11.28515625" style="28" customWidth="1"/>
    <col min="1029" max="1029" width="10.28515625" style="28" customWidth="1"/>
    <col min="1030" max="1030" width="27.42578125" style="28" customWidth="1"/>
    <col min="1031" max="1031" width="15" style="28" customWidth="1"/>
    <col min="1032" max="1032" width="12" style="28" customWidth="1"/>
    <col min="1033" max="1265" width="9.140625" style="28"/>
    <col min="1266" max="1266" width="5" style="28" customWidth="1"/>
    <col min="1267" max="1267" width="25.28515625" style="28" customWidth="1"/>
    <col min="1268" max="1268" width="15" style="28" customWidth="1"/>
    <col min="1269" max="1269" width="14.5703125" style="28" customWidth="1"/>
    <col min="1270" max="1270" width="11.28515625" style="28" customWidth="1"/>
    <col min="1271" max="1271" width="14.5703125" style="28" customWidth="1"/>
    <col min="1272" max="1272" width="11.7109375" style="28" customWidth="1"/>
    <col min="1273" max="1273" width="12.85546875" style="28" customWidth="1"/>
    <col min="1274" max="1274" width="19" style="28" customWidth="1"/>
    <col min="1275" max="1275" width="13" style="28" customWidth="1"/>
    <col min="1276" max="1276" width="13.28515625" style="28" customWidth="1"/>
    <col min="1277" max="1277" width="11.28515625" style="28" bestFit="1" customWidth="1"/>
    <col min="1278" max="1278" width="14.28515625" style="28" customWidth="1"/>
    <col min="1279" max="1279" width="14" style="28" customWidth="1"/>
    <col min="1280" max="1280" width="13.42578125" style="28" customWidth="1"/>
    <col min="1281" max="1281" width="11.85546875" style="28" customWidth="1"/>
    <col min="1282" max="1282" width="14.7109375" style="28" customWidth="1"/>
    <col min="1283" max="1283" width="17.28515625" style="28" customWidth="1"/>
    <col min="1284" max="1284" width="11.28515625" style="28" customWidth="1"/>
    <col min="1285" max="1285" width="10.28515625" style="28" customWidth="1"/>
    <col min="1286" max="1286" width="27.42578125" style="28" customWidth="1"/>
    <col min="1287" max="1287" width="15" style="28" customWidth="1"/>
    <col min="1288" max="1288" width="12" style="28" customWidth="1"/>
    <col min="1289" max="1521" width="9.140625" style="28"/>
    <col min="1522" max="1522" width="5" style="28" customWidth="1"/>
    <col min="1523" max="1523" width="25.28515625" style="28" customWidth="1"/>
    <col min="1524" max="1524" width="15" style="28" customWidth="1"/>
    <col min="1525" max="1525" width="14.5703125" style="28" customWidth="1"/>
    <col min="1526" max="1526" width="11.28515625" style="28" customWidth="1"/>
    <col min="1527" max="1527" width="14.5703125" style="28" customWidth="1"/>
    <col min="1528" max="1528" width="11.7109375" style="28" customWidth="1"/>
    <col min="1529" max="1529" width="12.85546875" style="28" customWidth="1"/>
    <col min="1530" max="1530" width="19" style="28" customWidth="1"/>
    <col min="1531" max="1531" width="13" style="28" customWidth="1"/>
    <col min="1532" max="1532" width="13.28515625" style="28" customWidth="1"/>
    <col min="1533" max="1533" width="11.28515625" style="28" bestFit="1" customWidth="1"/>
    <col min="1534" max="1534" width="14.28515625" style="28" customWidth="1"/>
    <col min="1535" max="1535" width="14" style="28" customWidth="1"/>
    <col min="1536" max="1536" width="13.42578125" style="28" customWidth="1"/>
    <col min="1537" max="1537" width="11.85546875" style="28" customWidth="1"/>
    <col min="1538" max="1538" width="14.7109375" style="28" customWidth="1"/>
    <col min="1539" max="1539" width="17.28515625" style="28" customWidth="1"/>
    <col min="1540" max="1540" width="11.28515625" style="28" customWidth="1"/>
    <col min="1541" max="1541" width="10.28515625" style="28" customWidth="1"/>
    <col min="1542" max="1542" width="27.42578125" style="28" customWidth="1"/>
    <col min="1543" max="1543" width="15" style="28" customWidth="1"/>
    <col min="1544" max="1544" width="12" style="28" customWidth="1"/>
    <col min="1545" max="1777" width="9.140625" style="28"/>
    <col min="1778" max="1778" width="5" style="28" customWidth="1"/>
    <col min="1779" max="1779" width="25.28515625" style="28" customWidth="1"/>
    <col min="1780" max="1780" width="15" style="28" customWidth="1"/>
    <col min="1781" max="1781" width="14.5703125" style="28" customWidth="1"/>
    <col min="1782" max="1782" width="11.28515625" style="28" customWidth="1"/>
    <col min="1783" max="1783" width="14.5703125" style="28" customWidth="1"/>
    <col min="1784" max="1784" width="11.7109375" style="28" customWidth="1"/>
    <col min="1785" max="1785" width="12.85546875" style="28" customWidth="1"/>
    <col min="1786" max="1786" width="19" style="28" customWidth="1"/>
    <col min="1787" max="1787" width="13" style="28" customWidth="1"/>
    <col min="1788" max="1788" width="13.28515625" style="28" customWidth="1"/>
    <col min="1789" max="1789" width="11.28515625" style="28" bestFit="1" customWidth="1"/>
    <col min="1790" max="1790" width="14.28515625" style="28" customWidth="1"/>
    <col min="1791" max="1791" width="14" style="28" customWidth="1"/>
    <col min="1792" max="1792" width="13.42578125" style="28" customWidth="1"/>
    <col min="1793" max="1793" width="11.85546875" style="28" customWidth="1"/>
    <col min="1794" max="1794" width="14.7109375" style="28" customWidth="1"/>
    <col min="1795" max="1795" width="17.28515625" style="28" customWidth="1"/>
    <col min="1796" max="1796" width="11.28515625" style="28" customWidth="1"/>
    <col min="1797" max="1797" width="10.28515625" style="28" customWidth="1"/>
    <col min="1798" max="1798" width="27.42578125" style="28" customWidth="1"/>
    <col min="1799" max="1799" width="15" style="28" customWidth="1"/>
    <col min="1800" max="1800" width="12" style="28" customWidth="1"/>
    <col min="1801" max="2033" width="9.140625" style="28"/>
    <col min="2034" max="2034" width="5" style="28" customWidth="1"/>
    <col min="2035" max="2035" width="25.28515625" style="28" customWidth="1"/>
    <col min="2036" max="2036" width="15" style="28" customWidth="1"/>
    <col min="2037" max="2037" width="14.5703125" style="28" customWidth="1"/>
    <col min="2038" max="2038" width="11.28515625" style="28" customWidth="1"/>
    <col min="2039" max="2039" width="14.5703125" style="28" customWidth="1"/>
    <col min="2040" max="2040" width="11.7109375" style="28" customWidth="1"/>
    <col min="2041" max="2041" width="12.85546875" style="28" customWidth="1"/>
    <col min="2042" max="2042" width="19" style="28" customWidth="1"/>
    <col min="2043" max="2043" width="13" style="28" customWidth="1"/>
    <col min="2044" max="2044" width="13.28515625" style="28" customWidth="1"/>
    <col min="2045" max="2045" width="11.28515625" style="28" bestFit="1" customWidth="1"/>
    <col min="2046" max="2046" width="14.28515625" style="28" customWidth="1"/>
    <col min="2047" max="2047" width="14" style="28" customWidth="1"/>
    <col min="2048" max="2048" width="13.42578125" style="28" customWidth="1"/>
    <col min="2049" max="2049" width="11.85546875" style="28" customWidth="1"/>
    <col min="2050" max="2050" width="14.7109375" style="28" customWidth="1"/>
    <col min="2051" max="2051" width="17.28515625" style="28" customWidth="1"/>
    <col min="2052" max="2052" width="11.28515625" style="28" customWidth="1"/>
    <col min="2053" max="2053" width="10.28515625" style="28" customWidth="1"/>
    <col min="2054" max="2054" width="27.42578125" style="28" customWidth="1"/>
    <col min="2055" max="2055" width="15" style="28" customWidth="1"/>
    <col min="2056" max="2056" width="12" style="28" customWidth="1"/>
    <col min="2057" max="2289" width="9.140625" style="28"/>
    <col min="2290" max="2290" width="5" style="28" customWidth="1"/>
    <col min="2291" max="2291" width="25.28515625" style="28" customWidth="1"/>
    <col min="2292" max="2292" width="15" style="28" customWidth="1"/>
    <col min="2293" max="2293" width="14.5703125" style="28" customWidth="1"/>
    <col min="2294" max="2294" width="11.28515625" style="28" customWidth="1"/>
    <col min="2295" max="2295" width="14.5703125" style="28" customWidth="1"/>
    <col min="2296" max="2296" width="11.7109375" style="28" customWidth="1"/>
    <col min="2297" max="2297" width="12.85546875" style="28" customWidth="1"/>
    <col min="2298" max="2298" width="19" style="28" customWidth="1"/>
    <col min="2299" max="2299" width="13" style="28" customWidth="1"/>
    <col min="2300" max="2300" width="13.28515625" style="28" customWidth="1"/>
    <col min="2301" max="2301" width="11.28515625" style="28" bestFit="1" customWidth="1"/>
    <col min="2302" max="2302" width="14.28515625" style="28" customWidth="1"/>
    <col min="2303" max="2303" width="14" style="28" customWidth="1"/>
    <col min="2304" max="2304" width="13.42578125" style="28" customWidth="1"/>
    <col min="2305" max="2305" width="11.85546875" style="28" customWidth="1"/>
    <col min="2306" max="2306" width="14.7109375" style="28" customWidth="1"/>
    <col min="2307" max="2307" width="17.28515625" style="28" customWidth="1"/>
    <col min="2308" max="2308" width="11.28515625" style="28" customWidth="1"/>
    <col min="2309" max="2309" width="10.28515625" style="28" customWidth="1"/>
    <col min="2310" max="2310" width="27.42578125" style="28" customWidth="1"/>
    <col min="2311" max="2311" width="15" style="28" customWidth="1"/>
    <col min="2312" max="2312" width="12" style="28" customWidth="1"/>
    <col min="2313" max="2545" width="9.140625" style="28"/>
    <col min="2546" max="2546" width="5" style="28" customWidth="1"/>
    <col min="2547" max="2547" width="25.28515625" style="28" customWidth="1"/>
    <col min="2548" max="2548" width="15" style="28" customWidth="1"/>
    <col min="2549" max="2549" width="14.5703125" style="28" customWidth="1"/>
    <col min="2550" max="2550" width="11.28515625" style="28" customWidth="1"/>
    <col min="2551" max="2551" width="14.5703125" style="28" customWidth="1"/>
    <col min="2552" max="2552" width="11.7109375" style="28" customWidth="1"/>
    <col min="2553" max="2553" width="12.85546875" style="28" customWidth="1"/>
    <col min="2554" max="2554" width="19" style="28" customWidth="1"/>
    <col min="2555" max="2555" width="13" style="28" customWidth="1"/>
    <col min="2556" max="2556" width="13.28515625" style="28" customWidth="1"/>
    <col min="2557" max="2557" width="11.28515625" style="28" bestFit="1" customWidth="1"/>
    <col min="2558" max="2558" width="14.28515625" style="28" customWidth="1"/>
    <col min="2559" max="2559" width="14" style="28" customWidth="1"/>
    <col min="2560" max="2560" width="13.42578125" style="28" customWidth="1"/>
    <col min="2561" max="2561" width="11.85546875" style="28" customWidth="1"/>
    <col min="2562" max="2562" width="14.7109375" style="28" customWidth="1"/>
    <col min="2563" max="2563" width="17.28515625" style="28" customWidth="1"/>
    <col min="2564" max="2564" width="11.28515625" style="28" customWidth="1"/>
    <col min="2565" max="2565" width="10.28515625" style="28" customWidth="1"/>
    <col min="2566" max="2566" width="27.42578125" style="28" customWidth="1"/>
    <col min="2567" max="2567" width="15" style="28" customWidth="1"/>
    <col min="2568" max="2568" width="12" style="28" customWidth="1"/>
    <col min="2569" max="2801" width="9.140625" style="28"/>
    <col min="2802" max="2802" width="5" style="28" customWidth="1"/>
    <col min="2803" max="2803" width="25.28515625" style="28" customWidth="1"/>
    <col min="2804" max="2804" width="15" style="28" customWidth="1"/>
    <col min="2805" max="2805" width="14.5703125" style="28" customWidth="1"/>
    <col min="2806" max="2806" width="11.28515625" style="28" customWidth="1"/>
    <col min="2807" max="2807" width="14.5703125" style="28" customWidth="1"/>
    <col min="2808" max="2808" width="11.7109375" style="28" customWidth="1"/>
    <col min="2809" max="2809" width="12.85546875" style="28" customWidth="1"/>
    <col min="2810" max="2810" width="19" style="28" customWidth="1"/>
    <col min="2811" max="2811" width="13" style="28" customWidth="1"/>
    <col min="2812" max="2812" width="13.28515625" style="28" customWidth="1"/>
    <col min="2813" max="2813" width="11.28515625" style="28" bestFit="1" customWidth="1"/>
    <col min="2814" max="2814" width="14.28515625" style="28" customWidth="1"/>
    <col min="2815" max="2815" width="14" style="28" customWidth="1"/>
    <col min="2816" max="2816" width="13.42578125" style="28" customWidth="1"/>
    <col min="2817" max="2817" width="11.85546875" style="28" customWidth="1"/>
    <col min="2818" max="2818" width="14.7109375" style="28" customWidth="1"/>
    <col min="2819" max="2819" width="17.28515625" style="28" customWidth="1"/>
    <col min="2820" max="2820" width="11.28515625" style="28" customWidth="1"/>
    <col min="2821" max="2821" width="10.28515625" style="28" customWidth="1"/>
    <col min="2822" max="2822" width="27.42578125" style="28" customWidth="1"/>
    <col min="2823" max="2823" width="15" style="28" customWidth="1"/>
    <col min="2824" max="2824" width="12" style="28" customWidth="1"/>
    <col min="2825" max="3057" width="9.140625" style="28"/>
    <col min="3058" max="3058" width="5" style="28" customWidth="1"/>
    <col min="3059" max="3059" width="25.28515625" style="28" customWidth="1"/>
    <col min="3060" max="3060" width="15" style="28" customWidth="1"/>
    <col min="3061" max="3061" width="14.5703125" style="28" customWidth="1"/>
    <col min="3062" max="3062" width="11.28515625" style="28" customWidth="1"/>
    <col min="3063" max="3063" width="14.5703125" style="28" customWidth="1"/>
    <col min="3064" max="3064" width="11.7109375" style="28" customWidth="1"/>
    <col min="3065" max="3065" width="12.85546875" style="28" customWidth="1"/>
    <col min="3066" max="3066" width="19" style="28" customWidth="1"/>
    <col min="3067" max="3067" width="13" style="28" customWidth="1"/>
    <col min="3068" max="3068" width="13.28515625" style="28" customWidth="1"/>
    <col min="3069" max="3069" width="11.28515625" style="28" bestFit="1" customWidth="1"/>
    <col min="3070" max="3070" width="14.28515625" style="28" customWidth="1"/>
    <col min="3071" max="3071" width="14" style="28" customWidth="1"/>
    <col min="3072" max="3072" width="13.42578125" style="28" customWidth="1"/>
    <col min="3073" max="3073" width="11.85546875" style="28" customWidth="1"/>
    <col min="3074" max="3074" width="14.7109375" style="28" customWidth="1"/>
    <col min="3075" max="3075" width="17.28515625" style="28" customWidth="1"/>
    <col min="3076" max="3076" width="11.28515625" style="28" customWidth="1"/>
    <col min="3077" max="3077" width="10.28515625" style="28" customWidth="1"/>
    <col min="3078" max="3078" width="27.42578125" style="28" customWidth="1"/>
    <col min="3079" max="3079" width="15" style="28" customWidth="1"/>
    <col min="3080" max="3080" width="12" style="28" customWidth="1"/>
    <col min="3081" max="3313" width="9.140625" style="28"/>
    <col min="3314" max="3314" width="5" style="28" customWidth="1"/>
    <col min="3315" max="3315" width="25.28515625" style="28" customWidth="1"/>
    <col min="3316" max="3316" width="15" style="28" customWidth="1"/>
    <col min="3317" max="3317" width="14.5703125" style="28" customWidth="1"/>
    <col min="3318" max="3318" width="11.28515625" style="28" customWidth="1"/>
    <col min="3319" max="3319" width="14.5703125" style="28" customWidth="1"/>
    <col min="3320" max="3320" width="11.7109375" style="28" customWidth="1"/>
    <col min="3321" max="3321" width="12.85546875" style="28" customWidth="1"/>
    <col min="3322" max="3322" width="19" style="28" customWidth="1"/>
    <col min="3323" max="3323" width="13" style="28" customWidth="1"/>
    <col min="3324" max="3324" width="13.28515625" style="28" customWidth="1"/>
    <col min="3325" max="3325" width="11.28515625" style="28" bestFit="1" customWidth="1"/>
    <col min="3326" max="3326" width="14.28515625" style="28" customWidth="1"/>
    <col min="3327" max="3327" width="14" style="28" customWidth="1"/>
    <col min="3328" max="3328" width="13.42578125" style="28" customWidth="1"/>
    <col min="3329" max="3329" width="11.85546875" style="28" customWidth="1"/>
    <col min="3330" max="3330" width="14.7109375" style="28" customWidth="1"/>
    <col min="3331" max="3331" width="17.28515625" style="28" customWidth="1"/>
    <col min="3332" max="3332" width="11.28515625" style="28" customWidth="1"/>
    <col min="3333" max="3333" width="10.28515625" style="28" customWidth="1"/>
    <col min="3334" max="3334" width="27.42578125" style="28" customWidth="1"/>
    <col min="3335" max="3335" width="15" style="28" customWidth="1"/>
    <col min="3336" max="3336" width="12" style="28" customWidth="1"/>
    <col min="3337" max="3569" width="9.140625" style="28"/>
    <col min="3570" max="3570" width="5" style="28" customWidth="1"/>
    <col min="3571" max="3571" width="25.28515625" style="28" customWidth="1"/>
    <col min="3572" max="3572" width="15" style="28" customWidth="1"/>
    <col min="3573" max="3573" width="14.5703125" style="28" customWidth="1"/>
    <col min="3574" max="3574" width="11.28515625" style="28" customWidth="1"/>
    <col min="3575" max="3575" width="14.5703125" style="28" customWidth="1"/>
    <col min="3576" max="3576" width="11.7109375" style="28" customWidth="1"/>
    <col min="3577" max="3577" width="12.85546875" style="28" customWidth="1"/>
    <col min="3578" max="3578" width="19" style="28" customWidth="1"/>
    <col min="3579" max="3579" width="13" style="28" customWidth="1"/>
    <col min="3580" max="3580" width="13.28515625" style="28" customWidth="1"/>
    <col min="3581" max="3581" width="11.28515625" style="28" bestFit="1" customWidth="1"/>
    <col min="3582" max="3582" width="14.28515625" style="28" customWidth="1"/>
    <col min="3583" max="3583" width="14" style="28" customWidth="1"/>
    <col min="3584" max="3584" width="13.42578125" style="28" customWidth="1"/>
    <col min="3585" max="3585" width="11.85546875" style="28" customWidth="1"/>
    <col min="3586" max="3586" width="14.7109375" style="28" customWidth="1"/>
    <col min="3587" max="3587" width="17.28515625" style="28" customWidth="1"/>
    <col min="3588" max="3588" width="11.28515625" style="28" customWidth="1"/>
    <col min="3589" max="3589" width="10.28515625" style="28" customWidth="1"/>
    <col min="3590" max="3590" width="27.42578125" style="28" customWidth="1"/>
    <col min="3591" max="3591" width="15" style="28" customWidth="1"/>
    <col min="3592" max="3592" width="12" style="28" customWidth="1"/>
    <col min="3593" max="3825" width="9.140625" style="28"/>
    <col min="3826" max="3826" width="5" style="28" customWidth="1"/>
    <col min="3827" max="3827" width="25.28515625" style="28" customWidth="1"/>
    <col min="3828" max="3828" width="15" style="28" customWidth="1"/>
    <col min="3829" max="3829" width="14.5703125" style="28" customWidth="1"/>
    <col min="3830" max="3830" width="11.28515625" style="28" customWidth="1"/>
    <col min="3831" max="3831" width="14.5703125" style="28" customWidth="1"/>
    <col min="3832" max="3832" width="11.7109375" style="28" customWidth="1"/>
    <col min="3833" max="3833" width="12.85546875" style="28" customWidth="1"/>
    <col min="3834" max="3834" width="19" style="28" customWidth="1"/>
    <col min="3835" max="3835" width="13" style="28" customWidth="1"/>
    <col min="3836" max="3836" width="13.28515625" style="28" customWidth="1"/>
    <col min="3837" max="3837" width="11.28515625" style="28" bestFit="1" customWidth="1"/>
    <col min="3838" max="3838" width="14.28515625" style="28" customWidth="1"/>
    <col min="3839" max="3839" width="14" style="28" customWidth="1"/>
    <col min="3840" max="3840" width="13.42578125" style="28" customWidth="1"/>
    <col min="3841" max="3841" width="11.85546875" style="28" customWidth="1"/>
    <col min="3842" max="3842" width="14.7109375" style="28" customWidth="1"/>
    <col min="3843" max="3843" width="17.28515625" style="28" customWidth="1"/>
    <col min="3844" max="3844" width="11.28515625" style="28" customWidth="1"/>
    <col min="3845" max="3845" width="10.28515625" style="28" customWidth="1"/>
    <col min="3846" max="3846" width="27.42578125" style="28" customWidth="1"/>
    <col min="3847" max="3847" width="15" style="28" customWidth="1"/>
    <col min="3848" max="3848" width="12" style="28" customWidth="1"/>
    <col min="3849" max="4081" width="9.140625" style="28"/>
    <col min="4082" max="4082" width="5" style="28" customWidth="1"/>
    <col min="4083" max="4083" width="25.28515625" style="28" customWidth="1"/>
    <col min="4084" max="4084" width="15" style="28" customWidth="1"/>
    <col min="4085" max="4085" width="14.5703125" style="28" customWidth="1"/>
    <col min="4086" max="4086" width="11.28515625" style="28" customWidth="1"/>
    <col min="4087" max="4087" width="14.5703125" style="28" customWidth="1"/>
    <col min="4088" max="4088" width="11.7109375" style="28" customWidth="1"/>
    <col min="4089" max="4089" width="12.85546875" style="28" customWidth="1"/>
    <col min="4090" max="4090" width="19" style="28" customWidth="1"/>
    <col min="4091" max="4091" width="13" style="28" customWidth="1"/>
    <col min="4092" max="4092" width="13.28515625" style="28" customWidth="1"/>
    <col min="4093" max="4093" width="11.28515625" style="28" bestFit="1" customWidth="1"/>
    <col min="4094" max="4094" width="14.28515625" style="28" customWidth="1"/>
    <col min="4095" max="4095" width="14" style="28" customWidth="1"/>
    <col min="4096" max="4096" width="13.42578125" style="28" customWidth="1"/>
    <col min="4097" max="4097" width="11.85546875" style="28" customWidth="1"/>
    <col min="4098" max="4098" width="14.7109375" style="28" customWidth="1"/>
    <col min="4099" max="4099" width="17.28515625" style="28" customWidth="1"/>
    <col min="4100" max="4100" width="11.28515625" style="28" customWidth="1"/>
    <col min="4101" max="4101" width="10.28515625" style="28" customWidth="1"/>
    <col min="4102" max="4102" width="27.42578125" style="28" customWidth="1"/>
    <col min="4103" max="4103" width="15" style="28" customWidth="1"/>
    <col min="4104" max="4104" width="12" style="28" customWidth="1"/>
    <col min="4105" max="4337" width="9.140625" style="28"/>
    <col min="4338" max="4338" width="5" style="28" customWidth="1"/>
    <col min="4339" max="4339" width="25.28515625" style="28" customWidth="1"/>
    <col min="4340" max="4340" width="15" style="28" customWidth="1"/>
    <col min="4341" max="4341" width="14.5703125" style="28" customWidth="1"/>
    <col min="4342" max="4342" width="11.28515625" style="28" customWidth="1"/>
    <col min="4343" max="4343" width="14.5703125" style="28" customWidth="1"/>
    <col min="4344" max="4344" width="11.7109375" style="28" customWidth="1"/>
    <col min="4345" max="4345" width="12.85546875" style="28" customWidth="1"/>
    <col min="4346" max="4346" width="19" style="28" customWidth="1"/>
    <col min="4347" max="4347" width="13" style="28" customWidth="1"/>
    <col min="4348" max="4348" width="13.28515625" style="28" customWidth="1"/>
    <col min="4349" max="4349" width="11.28515625" style="28" bestFit="1" customWidth="1"/>
    <col min="4350" max="4350" width="14.28515625" style="28" customWidth="1"/>
    <col min="4351" max="4351" width="14" style="28" customWidth="1"/>
    <col min="4352" max="4352" width="13.42578125" style="28" customWidth="1"/>
    <col min="4353" max="4353" width="11.85546875" style="28" customWidth="1"/>
    <col min="4354" max="4354" width="14.7109375" style="28" customWidth="1"/>
    <col min="4355" max="4355" width="17.28515625" style="28" customWidth="1"/>
    <col min="4356" max="4356" width="11.28515625" style="28" customWidth="1"/>
    <col min="4357" max="4357" width="10.28515625" style="28" customWidth="1"/>
    <col min="4358" max="4358" width="27.42578125" style="28" customWidth="1"/>
    <col min="4359" max="4359" width="15" style="28" customWidth="1"/>
    <col min="4360" max="4360" width="12" style="28" customWidth="1"/>
    <col min="4361" max="4593" width="9.140625" style="28"/>
    <col min="4594" max="4594" width="5" style="28" customWidth="1"/>
    <col min="4595" max="4595" width="25.28515625" style="28" customWidth="1"/>
    <col min="4596" max="4596" width="15" style="28" customWidth="1"/>
    <col min="4597" max="4597" width="14.5703125" style="28" customWidth="1"/>
    <col min="4598" max="4598" width="11.28515625" style="28" customWidth="1"/>
    <col min="4599" max="4599" width="14.5703125" style="28" customWidth="1"/>
    <col min="4600" max="4600" width="11.7109375" style="28" customWidth="1"/>
    <col min="4601" max="4601" width="12.85546875" style="28" customWidth="1"/>
    <col min="4602" max="4602" width="19" style="28" customWidth="1"/>
    <col min="4603" max="4603" width="13" style="28" customWidth="1"/>
    <col min="4604" max="4604" width="13.28515625" style="28" customWidth="1"/>
    <col min="4605" max="4605" width="11.28515625" style="28" bestFit="1" customWidth="1"/>
    <col min="4606" max="4606" width="14.28515625" style="28" customWidth="1"/>
    <col min="4607" max="4607" width="14" style="28" customWidth="1"/>
    <col min="4608" max="4608" width="13.42578125" style="28" customWidth="1"/>
    <col min="4609" max="4609" width="11.85546875" style="28" customWidth="1"/>
    <col min="4610" max="4610" width="14.7109375" style="28" customWidth="1"/>
    <col min="4611" max="4611" width="17.28515625" style="28" customWidth="1"/>
    <col min="4612" max="4612" width="11.28515625" style="28" customWidth="1"/>
    <col min="4613" max="4613" width="10.28515625" style="28" customWidth="1"/>
    <col min="4614" max="4614" width="27.42578125" style="28" customWidth="1"/>
    <col min="4615" max="4615" width="15" style="28" customWidth="1"/>
    <col min="4616" max="4616" width="12" style="28" customWidth="1"/>
    <col min="4617" max="4849" width="9.140625" style="28"/>
    <col min="4850" max="4850" width="5" style="28" customWidth="1"/>
    <col min="4851" max="4851" width="25.28515625" style="28" customWidth="1"/>
    <col min="4852" max="4852" width="15" style="28" customWidth="1"/>
    <col min="4853" max="4853" width="14.5703125" style="28" customWidth="1"/>
    <col min="4854" max="4854" width="11.28515625" style="28" customWidth="1"/>
    <col min="4855" max="4855" width="14.5703125" style="28" customWidth="1"/>
    <col min="4856" max="4856" width="11.7109375" style="28" customWidth="1"/>
    <col min="4857" max="4857" width="12.85546875" style="28" customWidth="1"/>
    <col min="4858" max="4858" width="19" style="28" customWidth="1"/>
    <col min="4859" max="4859" width="13" style="28" customWidth="1"/>
    <col min="4860" max="4860" width="13.28515625" style="28" customWidth="1"/>
    <col min="4861" max="4861" width="11.28515625" style="28" bestFit="1" customWidth="1"/>
    <col min="4862" max="4862" width="14.28515625" style="28" customWidth="1"/>
    <col min="4863" max="4863" width="14" style="28" customWidth="1"/>
    <col min="4864" max="4864" width="13.42578125" style="28" customWidth="1"/>
    <col min="4865" max="4865" width="11.85546875" style="28" customWidth="1"/>
    <col min="4866" max="4866" width="14.7109375" style="28" customWidth="1"/>
    <col min="4867" max="4867" width="17.28515625" style="28" customWidth="1"/>
    <col min="4868" max="4868" width="11.28515625" style="28" customWidth="1"/>
    <col min="4869" max="4869" width="10.28515625" style="28" customWidth="1"/>
    <col min="4870" max="4870" width="27.42578125" style="28" customWidth="1"/>
    <col min="4871" max="4871" width="15" style="28" customWidth="1"/>
    <col min="4872" max="4872" width="12" style="28" customWidth="1"/>
    <col min="4873" max="5105" width="9.140625" style="28"/>
    <col min="5106" max="5106" width="5" style="28" customWidth="1"/>
    <col min="5107" max="5107" width="25.28515625" style="28" customWidth="1"/>
    <col min="5108" max="5108" width="15" style="28" customWidth="1"/>
    <col min="5109" max="5109" width="14.5703125" style="28" customWidth="1"/>
    <col min="5110" max="5110" width="11.28515625" style="28" customWidth="1"/>
    <col min="5111" max="5111" width="14.5703125" style="28" customWidth="1"/>
    <col min="5112" max="5112" width="11.7109375" style="28" customWidth="1"/>
    <col min="5113" max="5113" width="12.85546875" style="28" customWidth="1"/>
    <col min="5114" max="5114" width="19" style="28" customWidth="1"/>
    <col min="5115" max="5115" width="13" style="28" customWidth="1"/>
    <col min="5116" max="5116" width="13.28515625" style="28" customWidth="1"/>
    <col min="5117" max="5117" width="11.28515625" style="28" bestFit="1" customWidth="1"/>
    <col min="5118" max="5118" width="14.28515625" style="28" customWidth="1"/>
    <col min="5119" max="5119" width="14" style="28" customWidth="1"/>
    <col min="5120" max="5120" width="13.42578125" style="28" customWidth="1"/>
    <col min="5121" max="5121" width="11.85546875" style="28" customWidth="1"/>
    <col min="5122" max="5122" width="14.7109375" style="28" customWidth="1"/>
    <col min="5123" max="5123" width="17.28515625" style="28" customWidth="1"/>
    <col min="5124" max="5124" width="11.28515625" style="28" customWidth="1"/>
    <col min="5125" max="5125" width="10.28515625" style="28" customWidth="1"/>
    <col min="5126" max="5126" width="27.42578125" style="28" customWidth="1"/>
    <col min="5127" max="5127" width="15" style="28" customWidth="1"/>
    <col min="5128" max="5128" width="12" style="28" customWidth="1"/>
    <col min="5129" max="5361" width="9.140625" style="28"/>
    <col min="5362" max="5362" width="5" style="28" customWidth="1"/>
    <col min="5363" max="5363" width="25.28515625" style="28" customWidth="1"/>
    <col min="5364" max="5364" width="15" style="28" customWidth="1"/>
    <col min="5365" max="5365" width="14.5703125" style="28" customWidth="1"/>
    <col min="5366" max="5366" width="11.28515625" style="28" customWidth="1"/>
    <col min="5367" max="5367" width="14.5703125" style="28" customWidth="1"/>
    <col min="5368" max="5368" width="11.7109375" style="28" customWidth="1"/>
    <col min="5369" max="5369" width="12.85546875" style="28" customWidth="1"/>
    <col min="5370" max="5370" width="19" style="28" customWidth="1"/>
    <col min="5371" max="5371" width="13" style="28" customWidth="1"/>
    <col min="5372" max="5372" width="13.28515625" style="28" customWidth="1"/>
    <col min="5373" max="5373" width="11.28515625" style="28" bestFit="1" customWidth="1"/>
    <col min="5374" max="5374" width="14.28515625" style="28" customWidth="1"/>
    <col min="5375" max="5375" width="14" style="28" customWidth="1"/>
    <col min="5376" max="5376" width="13.42578125" style="28" customWidth="1"/>
    <col min="5377" max="5377" width="11.85546875" style="28" customWidth="1"/>
    <col min="5378" max="5378" width="14.7109375" style="28" customWidth="1"/>
    <col min="5379" max="5379" width="17.28515625" style="28" customWidth="1"/>
    <col min="5380" max="5380" width="11.28515625" style="28" customWidth="1"/>
    <col min="5381" max="5381" width="10.28515625" style="28" customWidth="1"/>
    <col min="5382" max="5382" width="27.42578125" style="28" customWidth="1"/>
    <col min="5383" max="5383" width="15" style="28" customWidth="1"/>
    <col min="5384" max="5384" width="12" style="28" customWidth="1"/>
    <col min="5385" max="5617" width="9.140625" style="28"/>
    <col min="5618" max="5618" width="5" style="28" customWidth="1"/>
    <col min="5619" max="5619" width="25.28515625" style="28" customWidth="1"/>
    <col min="5620" max="5620" width="15" style="28" customWidth="1"/>
    <col min="5621" max="5621" width="14.5703125" style="28" customWidth="1"/>
    <col min="5622" max="5622" width="11.28515625" style="28" customWidth="1"/>
    <col min="5623" max="5623" width="14.5703125" style="28" customWidth="1"/>
    <col min="5624" max="5624" width="11.7109375" style="28" customWidth="1"/>
    <col min="5625" max="5625" width="12.85546875" style="28" customWidth="1"/>
    <col min="5626" max="5626" width="19" style="28" customWidth="1"/>
    <col min="5627" max="5627" width="13" style="28" customWidth="1"/>
    <col min="5628" max="5628" width="13.28515625" style="28" customWidth="1"/>
    <col min="5629" max="5629" width="11.28515625" style="28" bestFit="1" customWidth="1"/>
    <col min="5630" max="5630" width="14.28515625" style="28" customWidth="1"/>
    <col min="5631" max="5631" width="14" style="28" customWidth="1"/>
    <col min="5632" max="5632" width="13.42578125" style="28" customWidth="1"/>
    <col min="5633" max="5633" width="11.85546875" style="28" customWidth="1"/>
    <col min="5634" max="5634" width="14.7109375" style="28" customWidth="1"/>
    <col min="5635" max="5635" width="17.28515625" style="28" customWidth="1"/>
    <col min="5636" max="5636" width="11.28515625" style="28" customWidth="1"/>
    <col min="5637" max="5637" width="10.28515625" style="28" customWidth="1"/>
    <col min="5638" max="5638" width="27.42578125" style="28" customWidth="1"/>
    <col min="5639" max="5639" width="15" style="28" customWidth="1"/>
    <col min="5640" max="5640" width="12" style="28" customWidth="1"/>
    <col min="5641" max="5873" width="9.140625" style="28"/>
    <col min="5874" max="5874" width="5" style="28" customWidth="1"/>
    <col min="5875" max="5875" width="25.28515625" style="28" customWidth="1"/>
    <col min="5876" max="5876" width="15" style="28" customWidth="1"/>
    <col min="5877" max="5877" width="14.5703125" style="28" customWidth="1"/>
    <col min="5878" max="5878" width="11.28515625" style="28" customWidth="1"/>
    <col min="5879" max="5879" width="14.5703125" style="28" customWidth="1"/>
    <col min="5880" max="5880" width="11.7109375" style="28" customWidth="1"/>
    <col min="5881" max="5881" width="12.85546875" style="28" customWidth="1"/>
    <col min="5882" max="5882" width="19" style="28" customWidth="1"/>
    <col min="5883" max="5883" width="13" style="28" customWidth="1"/>
    <col min="5884" max="5884" width="13.28515625" style="28" customWidth="1"/>
    <col min="5885" max="5885" width="11.28515625" style="28" bestFit="1" customWidth="1"/>
    <col min="5886" max="5886" width="14.28515625" style="28" customWidth="1"/>
    <col min="5887" max="5887" width="14" style="28" customWidth="1"/>
    <col min="5888" max="5888" width="13.42578125" style="28" customWidth="1"/>
    <col min="5889" max="5889" width="11.85546875" style="28" customWidth="1"/>
    <col min="5890" max="5890" width="14.7109375" style="28" customWidth="1"/>
    <col min="5891" max="5891" width="17.28515625" style="28" customWidth="1"/>
    <col min="5892" max="5892" width="11.28515625" style="28" customWidth="1"/>
    <col min="5893" max="5893" width="10.28515625" style="28" customWidth="1"/>
    <col min="5894" max="5894" width="27.42578125" style="28" customWidth="1"/>
    <col min="5895" max="5895" width="15" style="28" customWidth="1"/>
    <col min="5896" max="5896" width="12" style="28" customWidth="1"/>
    <col min="5897" max="6129" width="9.140625" style="28"/>
    <col min="6130" max="6130" width="5" style="28" customWidth="1"/>
    <col min="6131" max="6131" width="25.28515625" style="28" customWidth="1"/>
    <col min="6132" max="6132" width="15" style="28" customWidth="1"/>
    <col min="6133" max="6133" width="14.5703125" style="28" customWidth="1"/>
    <col min="6134" max="6134" width="11.28515625" style="28" customWidth="1"/>
    <col min="6135" max="6135" width="14.5703125" style="28" customWidth="1"/>
    <col min="6136" max="6136" width="11.7109375" style="28" customWidth="1"/>
    <col min="6137" max="6137" width="12.85546875" style="28" customWidth="1"/>
    <col min="6138" max="6138" width="19" style="28" customWidth="1"/>
    <col min="6139" max="6139" width="13" style="28" customWidth="1"/>
    <col min="6140" max="6140" width="13.28515625" style="28" customWidth="1"/>
    <col min="6141" max="6141" width="11.28515625" style="28" bestFit="1" customWidth="1"/>
    <col min="6142" max="6142" width="14.28515625" style="28" customWidth="1"/>
    <col min="6143" max="6143" width="14" style="28" customWidth="1"/>
    <col min="6144" max="6144" width="13.42578125" style="28" customWidth="1"/>
    <col min="6145" max="6145" width="11.85546875" style="28" customWidth="1"/>
    <col min="6146" max="6146" width="14.7109375" style="28" customWidth="1"/>
    <col min="6147" max="6147" width="17.28515625" style="28" customWidth="1"/>
    <col min="6148" max="6148" width="11.28515625" style="28" customWidth="1"/>
    <col min="6149" max="6149" width="10.28515625" style="28" customWidth="1"/>
    <col min="6150" max="6150" width="27.42578125" style="28" customWidth="1"/>
    <col min="6151" max="6151" width="15" style="28" customWidth="1"/>
    <col min="6152" max="6152" width="12" style="28" customWidth="1"/>
    <col min="6153" max="6385" width="9.140625" style="28"/>
    <col min="6386" max="6386" width="5" style="28" customWidth="1"/>
    <col min="6387" max="6387" width="25.28515625" style="28" customWidth="1"/>
    <col min="6388" max="6388" width="15" style="28" customWidth="1"/>
    <col min="6389" max="6389" width="14.5703125" style="28" customWidth="1"/>
    <col min="6390" max="6390" width="11.28515625" style="28" customWidth="1"/>
    <col min="6391" max="6391" width="14.5703125" style="28" customWidth="1"/>
    <col min="6392" max="6392" width="11.7109375" style="28" customWidth="1"/>
    <col min="6393" max="6393" width="12.85546875" style="28" customWidth="1"/>
    <col min="6394" max="6394" width="19" style="28" customWidth="1"/>
    <col min="6395" max="6395" width="13" style="28" customWidth="1"/>
    <col min="6396" max="6396" width="13.28515625" style="28" customWidth="1"/>
    <col min="6397" max="6397" width="11.28515625" style="28" bestFit="1" customWidth="1"/>
    <col min="6398" max="6398" width="14.28515625" style="28" customWidth="1"/>
    <col min="6399" max="6399" width="14" style="28" customWidth="1"/>
    <col min="6400" max="6400" width="13.42578125" style="28" customWidth="1"/>
    <col min="6401" max="6401" width="11.85546875" style="28" customWidth="1"/>
    <col min="6402" max="6402" width="14.7109375" style="28" customWidth="1"/>
    <col min="6403" max="6403" width="17.28515625" style="28" customWidth="1"/>
    <col min="6404" max="6404" width="11.28515625" style="28" customWidth="1"/>
    <col min="6405" max="6405" width="10.28515625" style="28" customWidth="1"/>
    <col min="6406" max="6406" width="27.42578125" style="28" customWidth="1"/>
    <col min="6407" max="6407" width="15" style="28" customWidth="1"/>
    <col min="6408" max="6408" width="12" style="28" customWidth="1"/>
    <col min="6409" max="6641" width="9.140625" style="28"/>
    <col min="6642" max="6642" width="5" style="28" customWidth="1"/>
    <col min="6643" max="6643" width="25.28515625" style="28" customWidth="1"/>
    <col min="6644" max="6644" width="15" style="28" customWidth="1"/>
    <col min="6645" max="6645" width="14.5703125" style="28" customWidth="1"/>
    <col min="6646" max="6646" width="11.28515625" style="28" customWidth="1"/>
    <col min="6647" max="6647" width="14.5703125" style="28" customWidth="1"/>
    <col min="6648" max="6648" width="11.7109375" style="28" customWidth="1"/>
    <col min="6649" max="6649" width="12.85546875" style="28" customWidth="1"/>
    <col min="6650" max="6650" width="19" style="28" customWidth="1"/>
    <col min="6651" max="6651" width="13" style="28" customWidth="1"/>
    <col min="6652" max="6652" width="13.28515625" style="28" customWidth="1"/>
    <col min="6653" max="6653" width="11.28515625" style="28" bestFit="1" customWidth="1"/>
    <col min="6654" max="6654" width="14.28515625" style="28" customWidth="1"/>
    <col min="6655" max="6655" width="14" style="28" customWidth="1"/>
    <col min="6656" max="6656" width="13.42578125" style="28" customWidth="1"/>
    <col min="6657" max="6657" width="11.85546875" style="28" customWidth="1"/>
    <col min="6658" max="6658" width="14.7109375" style="28" customWidth="1"/>
    <col min="6659" max="6659" width="17.28515625" style="28" customWidth="1"/>
    <col min="6660" max="6660" width="11.28515625" style="28" customWidth="1"/>
    <col min="6661" max="6661" width="10.28515625" style="28" customWidth="1"/>
    <col min="6662" max="6662" width="27.42578125" style="28" customWidth="1"/>
    <col min="6663" max="6663" width="15" style="28" customWidth="1"/>
    <col min="6664" max="6664" width="12" style="28" customWidth="1"/>
    <col min="6665" max="6897" width="9.140625" style="28"/>
    <col min="6898" max="6898" width="5" style="28" customWidth="1"/>
    <col min="6899" max="6899" width="25.28515625" style="28" customWidth="1"/>
    <col min="6900" max="6900" width="15" style="28" customWidth="1"/>
    <col min="6901" max="6901" width="14.5703125" style="28" customWidth="1"/>
    <col min="6902" max="6902" width="11.28515625" style="28" customWidth="1"/>
    <col min="6903" max="6903" width="14.5703125" style="28" customWidth="1"/>
    <col min="6904" max="6904" width="11.7109375" style="28" customWidth="1"/>
    <col min="6905" max="6905" width="12.85546875" style="28" customWidth="1"/>
    <col min="6906" max="6906" width="19" style="28" customWidth="1"/>
    <col min="6907" max="6907" width="13" style="28" customWidth="1"/>
    <col min="6908" max="6908" width="13.28515625" style="28" customWidth="1"/>
    <col min="6909" max="6909" width="11.28515625" style="28" bestFit="1" customWidth="1"/>
    <col min="6910" max="6910" width="14.28515625" style="28" customWidth="1"/>
    <col min="6911" max="6911" width="14" style="28" customWidth="1"/>
    <col min="6912" max="6912" width="13.42578125" style="28" customWidth="1"/>
    <col min="6913" max="6913" width="11.85546875" style="28" customWidth="1"/>
    <col min="6914" max="6914" width="14.7109375" style="28" customWidth="1"/>
    <col min="6915" max="6915" width="17.28515625" style="28" customWidth="1"/>
    <col min="6916" max="6916" width="11.28515625" style="28" customWidth="1"/>
    <col min="6917" max="6917" width="10.28515625" style="28" customWidth="1"/>
    <col min="6918" max="6918" width="27.42578125" style="28" customWidth="1"/>
    <col min="6919" max="6919" width="15" style="28" customWidth="1"/>
    <col min="6920" max="6920" width="12" style="28" customWidth="1"/>
    <col min="6921" max="7153" width="9.140625" style="28"/>
    <col min="7154" max="7154" width="5" style="28" customWidth="1"/>
    <col min="7155" max="7155" width="25.28515625" style="28" customWidth="1"/>
    <col min="7156" max="7156" width="15" style="28" customWidth="1"/>
    <col min="7157" max="7157" width="14.5703125" style="28" customWidth="1"/>
    <col min="7158" max="7158" width="11.28515625" style="28" customWidth="1"/>
    <col min="7159" max="7159" width="14.5703125" style="28" customWidth="1"/>
    <col min="7160" max="7160" width="11.7109375" style="28" customWidth="1"/>
    <col min="7161" max="7161" width="12.85546875" style="28" customWidth="1"/>
    <col min="7162" max="7162" width="19" style="28" customWidth="1"/>
    <col min="7163" max="7163" width="13" style="28" customWidth="1"/>
    <col min="7164" max="7164" width="13.28515625" style="28" customWidth="1"/>
    <col min="7165" max="7165" width="11.28515625" style="28" bestFit="1" customWidth="1"/>
    <col min="7166" max="7166" width="14.28515625" style="28" customWidth="1"/>
    <col min="7167" max="7167" width="14" style="28" customWidth="1"/>
    <col min="7168" max="7168" width="13.42578125" style="28" customWidth="1"/>
    <col min="7169" max="7169" width="11.85546875" style="28" customWidth="1"/>
    <col min="7170" max="7170" width="14.7109375" style="28" customWidth="1"/>
    <col min="7171" max="7171" width="17.28515625" style="28" customWidth="1"/>
    <col min="7172" max="7172" width="11.28515625" style="28" customWidth="1"/>
    <col min="7173" max="7173" width="10.28515625" style="28" customWidth="1"/>
    <col min="7174" max="7174" width="27.42578125" style="28" customWidth="1"/>
    <col min="7175" max="7175" width="15" style="28" customWidth="1"/>
    <col min="7176" max="7176" width="12" style="28" customWidth="1"/>
    <col min="7177" max="7409" width="9.140625" style="28"/>
    <col min="7410" max="7410" width="5" style="28" customWidth="1"/>
    <col min="7411" max="7411" width="25.28515625" style="28" customWidth="1"/>
    <col min="7412" max="7412" width="15" style="28" customWidth="1"/>
    <col min="7413" max="7413" width="14.5703125" style="28" customWidth="1"/>
    <col min="7414" max="7414" width="11.28515625" style="28" customWidth="1"/>
    <col min="7415" max="7415" width="14.5703125" style="28" customWidth="1"/>
    <col min="7416" max="7416" width="11.7109375" style="28" customWidth="1"/>
    <col min="7417" max="7417" width="12.85546875" style="28" customWidth="1"/>
    <col min="7418" max="7418" width="19" style="28" customWidth="1"/>
    <col min="7419" max="7419" width="13" style="28" customWidth="1"/>
    <col min="7420" max="7420" width="13.28515625" style="28" customWidth="1"/>
    <col min="7421" max="7421" width="11.28515625" style="28" bestFit="1" customWidth="1"/>
    <col min="7422" max="7422" width="14.28515625" style="28" customWidth="1"/>
    <col min="7423" max="7423" width="14" style="28" customWidth="1"/>
    <col min="7424" max="7424" width="13.42578125" style="28" customWidth="1"/>
    <col min="7425" max="7425" width="11.85546875" style="28" customWidth="1"/>
    <col min="7426" max="7426" width="14.7109375" style="28" customWidth="1"/>
    <col min="7427" max="7427" width="17.28515625" style="28" customWidth="1"/>
    <col min="7428" max="7428" width="11.28515625" style="28" customWidth="1"/>
    <col min="7429" max="7429" width="10.28515625" style="28" customWidth="1"/>
    <col min="7430" max="7430" width="27.42578125" style="28" customWidth="1"/>
    <col min="7431" max="7431" width="15" style="28" customWidth="1"/>
    <col min="7432" max="7432" width="12" style="28" customWidth="1"/>
    <col min="7433" max="7665" width="9.140625" style="28"/>
    <col min="7666" max="7666" width="5" style="28" customWidth="1"/>
    <col min="7667" max="7667" width="25.28515625" style="28" customWidth="1"/>
    <col min="7668" max="7668" width="15" style="28" customWidth="1"/>
    <col min="7669" max="7669" width="14.5703125" style="28" customWidth="1"/>
    <col min="7670" max="7670" width="11.28515625" style="28" customWidth="1"/>
    <col min="7671" max="7671" width="14.5703125" style="28" customWidth="1"/>
    <col min="7672" max="7672" width="11.7109375" style="28" customWidth="1"/>
    <col min="7673" max="7673" width="12.85546875" style="28" customWidth="1"/>
    <col min="7674" max="7674" width="19" style="28" customWidth="1"/>
    <col min="7675" max="7675" width="13" style="28" customWidth="1"/>
    <col min="7676" max="7676" width="13.28515625" style="28" customWidth="1"/>
    <col min="7677" max="7677" width="11.28515625" style="28" bestFit="1" customWidth="1"/>
    <col min="7678" max="7678" width="14.28515625" style="28" customWidth="1"/>
    <col min="7679" max="7679" width="14" style="28" customWidth="1"/>
    <col min="7680" max="7680" width="13.42578125" style="28" customWidth="1"/>
    <col min="7681" max="7681" width="11.85546875" style="28" customWidth="1"/>
    <col min="7682" max="7682" width="14.7109375" style="28" customWidth="1"/>
    <col min="7683" max="7683" width="17.28515625" style="28" customWidth="1"/>
    <col min="7684" max="7684" width="11.28515625" style="28" customWidth="1"/>
    <col min="7685" max="7685" width="10.28515625" style="28" customWidth="1"/>
    <col min="7686" max="7686" width="27.42578125" style="28" customWidth="1"/>
    <col min="7687" max="7687" width="15" style="28" customWidth="1"/>
    <col min="7688" max="7688" width="12" style="28" customWidth="1"/>
    <col min="7689" max="7921" width="9.140625" style="28"/>
    <col min="7922" max="7922" width="5" style="28" customWidth="1"/>
    <col min="7923" max="7923" width="25.28515625" style="28" customWidth="1"/>
    <col min="7924" max="7924" width="15" style="28" customWidth="1"/>
    <col min="7925" max="7925" width="14.5703125" style="28" customWidth="1"/>
    <col min="7926" max="7926" width="11.28515625" style="28" customWidth="1"/>
    <col min="7927" max="7927" width="14.5703125" style="28" customWidth="1"/>
    <col min="7928" max="7928" width="11.7109375" style="28" customWidth="1"/>
    <col min="7929" max="7929" width="12.85546875" style="28" customWidth="1"/>
    <col min="7930" max="7930" width="19" style="28" customWidth="1"/>
    <col min="7931" max="7931" width="13" style="28" customWidth="1"/>
    <col min="7932" max="7932" width="13.28515625" style="28" customWidth="1"/>
    <col min="7933" max="7933" width="11.28515625" style="28" bestFit="1" customWidth="1"/>
    <col min="7934" max="7934" width="14.28515625" style="28" customWidth="1"/>
    <col min="7935" max="7935" width="14" style="28" customWidth="1"/>
    <col min="7936" max="7936" width="13.42578125" style="28" customWidth="1"/>
    <col min="7937" max="7937" width="11.85546875" style="28" customWidth="1"/>
    <col min="7938" max="7938" width="14.7109375" style="28" customWidth="1"/>
    <col min="7939" max="7939" width="17.28515625" style="28" customWidth="1"/>
    <col min="7940" max="7940" width="11.28515625" style="28" customWidth="1"/>
    <col min="7941" max="7941" width="10.28515625" style="28" customWidth="1"/>
    <col min="7942" max="7942" width="27.42578125" style="28" customWidth="1"/>
    <col min="7943" max="7943" width="15" style="28" customWidth="1"/>
    <col min="7944" max="7944" width="12" style="28" customWidth="1"/>
    <col min="7945" max="8177" width="9.140625" style="28"/>
    <col min="8178" max="8178" width="5" style="28" customWidth="1"/>
    <col min="8179" max="8179" width="25.28515625" style="28" customWidth="1"/>
    <col min="8180" max="8180" width="15" style="28" customWidth="1"/>
    <col min="8181" max="8181" width="14.5703125" style="28" customWidth="1"/>
    <col min="8182" max="8182" width="11.28515625" style="28" customWidth="1"/>
    <col min="8183" max="8183" width="14.5703125" style="28" customWidth="1"/>
    <col min="8184" max="8184" width="11.7109375" style="28" customWidth="1"/>
    <col min="8185" max="8185" width="12.85546875" style="28" customWidth="1"/>
    <col min="8186" max="8186" width="19" style="28" customWidth="1"/>
    <col min="8187" max="8187" width="13" style="28" customWidth="1"/>
    <col min="8188" max="8188" width="13.28515625" style="28" customWidth="1"/>
    <col min="8189" max="8189" width="11.28515625" style="28" bestFit="1" customWidth="1"/>
    <col min="8190" max="8190" width="14.28515625" style="28" customWidth="1"/>
    <col min="8191" max="8191" width="14" style="28" customWidth="1"/>
    <col min="8192" max="8192" width="13.42578125" style="28" customWidth="1"/>
    <col min="8193" max="8193" width="11.85546875" style="28" customWidth="1"/>
    <col min="8194" max="8194" width="14.7109375" style="28" customWidth="1"/>
    <col min="8195" max="8195" width="17.28515625" style="28" customWidth="1"/>
    <col min="8196" max="8196" width="11.28515625" style="28" customWidth="1"/>
    <col min="8197" max="8197" width="10.28515625" style="28" customWidth="1"/>
    <col min="8198" max="8198" width="27.42578125" style="28" customWidth="1"/>
    <col min="8199" max="8199" width="15" style="28" customWidth="1"/>
    <col min="8200" max="8200" width="12" style="28" customWidth="1"/>
    <col min="8201" max="8433" width="9.140625" style="28"/>
    <col min="8434" max="8434" width="5" style="28" customWidth="1"/>
    <col min="8435" max="8435" width="25.28515625" style="28" customWidth="1"/>
    <col min="8436" max="8436" width="15" style="28" customWidth="1"/>
    <col min="8437" max="8437" width="14.5703125" style="28" customWidth="1"/>
    <col min="8438" max="8438" width="11.28515625" style="28" customWidth="1"/>
    <col min="8439" max="8439" width="14.5703125" style="28" customWidth="1"/>
    <col min="8440" max="8440" width="11.7109375" style="28" customWidth="1"/>
    <col min="8441" max="8441" width="12.85546875" style="28" customWidth="1"/>
    <col min="8442" max="8442" width="19" style="28" customWidth="1"/>
    <col min="8443" max="8443" width="13" style="28" customWidth="1"/>
    <col min="8444" max="8444" width="13.28515625" style="28" customWidth="1"/>
    <col min="8445" max="8445" width="11.28515625" style="28" bestFit="1" customWidth="1"/>
    <col min="8446" max="8446" width="14.28515625" style="28" customWidth="1"/>
    <col min="8447" max="8447" width="14" style="28" customWidth="1"/>
    <col min="8448" max="8448" width="13.42578125" style="28" customWidth="1"/>
    <col min="8449" max="8449" width="11.85546875" style="28" customWidth="1"/>
    <col min="8450" max="8450" width="14.7109375" style="28" customWidth="1"/>
    <col min="8451" max="8451" width="17.28515625" style="28" customWidth="1"/>
    <col min="8452" max="8452" width="11.28515625" style="28" customWidth="1"/>
    <col min="8453" max="8453" width="10.28515625" style="28" customWidth="1"/>
    <col min="8454" max="8454" width="27.42578125" style="28" customWidth="1"/>
    <col min="8455" max="8455" width="15" style="28" customWidth="1"/>
    <col min="8456" max="8456" width="12" style="28" customWidth="1"/>
    <col min="8457" max="8689" width="9.140625" style="28"/>
    <col min="8690" max="8690" width="5" style="28" customWidth="1"/>
    <col min="8691" max="8691" width="25.28515625" style="28" customWidth="1"/>
    <col min="8692" max="8692" width="15" style="28" customWidth="1"/>
    <col min="8693" max="8693" width="14.5703125" style="28" customWidth="1"/>
    <col min="8694" max="8694" width="11.28515625" style="28" customWidth="1"/>
    <col min="8695" max="8695" width="14.5703125" style="28" customWidth="1"/>
    <col min="8696" max="8696" width="11.7109375" style="28" customWidth="1"/>
    <col min="8697" max="8697" width="12.85546875" style="28" customWidth="1"/>
    <col min="8698" max="8698" width="19" style="28" customWidth="1"/>
    <col min="8699" max="8699" width="13" style="28" customWidth="1"/>
    <col min="8700" max="8700" width="13.28515625" style="28" customWidth="1"/>
    <col min="8701" max="8701" width="11.28515625" style="28" bestFit="1" customWidth="1"/>
    <col min="8702" max="8702" width="14.28515625" style="28" customWidth="1"/>
    <col min="8703" max="8703" width="14" style="28" customWidth="1"/>
    <col min="8704" max="8704" width="13.42578125" style="28" customWidth="1"/>
    <col min="8705" max="8705" width="11.85546875" style="28" customWidth="1"/>
    <col min="8706" max="8706" width="14.7109375" style="28" customWidth="1"/>
    <col min="8707" max="8707" width="17.28515625" style="28" customWidth="1"/>
    <col min="8708" max="8708" width="11.28515625" style="28" customWidth="1"/>
    <col min="8709" max="8709" width="10.28515625" style="28" customWidth="1"/>
    <col min="8710" max="8710" width="27.42578125" style="28" customWidth="1"/>
    <col min="8711" max="8711" width="15" style="28" customWidth="1"/>
    <col min="8712" max="8712" width="12" style="28" customWidth="1"/>
    <col min="8713" max="8945" width="9.140625" style="28"/>
    <col min="8946" max="8946" width="5" style="28" customWidth="1"/>
    <col min="8947" max="8947" width="25.28515625" style="28" customWidth="1"/>
    <col min="8948" max="8948" width="15" style="28" customWidth="1"/>
    <col min="8949" max="8949" width="14.5703125" style="28" customWidth="1"/>
    <col min="8950" max="8950" width="11.28515625" style="28" customWidth="1"/>
    <col min="8951" max="8951" width="14.5703125" style="28" customWidth="1"/>
    <col min="8952" max="8952" width="11.7109375" style="28" customWidth="1"/>
    <col min="8953" max="8953" width="12.85546875" style="28" customWidth="1"/>
    <col min="8954" max="8954" width="19" style="28" customWidth="1"/>
    <col min="8955" max="8955" width="13" style="28" customWidth="1"/>
    <col min="8956" max="8956" width="13.28515625" style="28" customWidth="1"/>
    <col min="8957" max="8957" width="11.28515625" style="28" bestFit="1" customWidth="1"/>
    <col min="8958" max="8958" width="14.28515625" style="28" customWidth="1"/>
    <col min="8959" max="8959" width="14" style="28" customWidth="1"/>
    <col min="8960" max="8960" width="13.42578125" style="28" customWidth="1"/>
    <col min="8961" max="8961" width="11.85546875" style="28" customWidth="1"/>
    <col min="8962" max="8962" width="14.7109375" style="28" customWidth="1"/>
    <col min="8963" max="8963" width="17.28515625" style="28" customWidth="1"/>
    <col min="8964" max="8964" width="11.28515625" style="28" customWidth="1"/>
    <col min="8965" max="8965" width="10.28515625" style="28" customWidth="1"/>
    <col min="8966" max="8966" width="27.42578125" style="28" customWidth="1"/>
    <col min="8967" max="8967" width="15" style="28" customWidth="1"/>
    <col min="8968" max="8968" width="12" style="28" customWidth="1"/>
    <col min="8969" max="9201" width="9.140625" style="28"/>
    <col min="9202" max="9202" width="5" style="28" customWidth="1"/>
    <col min="9203" max="9203" width="25.28515625" style="28" customWidth="1"/>
    <col min="9204" max="9204" width="15" style="28" customWidth="1"/>
    <col min="9205" max="9205" width="14.5703125" style="28" customWidth="1"/>
    <col min="9206" max="9206" width="11.28515625" style="28" customWidth="1"/>
    <col min="9207" max="9207" width="14.5703125" style="28" customWidth="1"/>
    <col min="9208" max="9208" width="11.7109375" style="28" customWidth="1"/>
    <col min="9209" max="9209" width="12.85546875" style="28" customWidth="1"/>
    <col min="9210" max="9210" width="19" style="28" customWidth="1"/>
    <col min="9211" max="9211" width="13" style="28" customWidth="1"/>
    <col min="9212" max="9212" width="13.28515625" style="28" customWidth="1"/>
    <col min="9213" max="9213" width="11.28515625" style="28" bestFit="1" customWidth="1"/>
    <col min="9214" max="9214" width="14.28515625" style="28" customWidth="1"/>
    <col min="9215" max="9215" width="14" style="28" customWidth="1"/>
    <col min="9216" max="9216" width="13.42578125" style="28" customWidth="1"/>
    <col min="9217" max="9217" width="11.85546875" style="28" customWidth="1"/>
    <col min="9218" max="9218" width="14.7109375" style="28" customWidth="1"/>
    <col min="9219" max="9219" width="17.28515625" style="28" customWidth="1"/>
    <col min="9220" max="9220" width="11.28515625" style="28" customWidth="1"/>
    <col min="9221" max="9221" width="10.28515625" style="28" customWidth="1"/>
    <col min="9222" max="9222" width="27.42578125" style="28" customWidth="1"/>
    <col min="9223" max="9223" width="15" style="28" customWidth="1"/>
    <col min="9224" max="9224" width="12" style="28" customWidth="1"/>
    <col min="9225" max="9457" width="9.140625" style="28"/>
    <col min="9458" max="9458" width="5" style="28" customWidth="1"/>
    <col min="9459" max="9459" width="25.28515625" style="28" customWidth="1"/>
    <col min="9460" max="9460" width="15" style="28" customWidth="1"/>
    <col min="9461" max="9461" width="14.5703125" style="28" customWidth="1"/>
    <col min="9462" max="9462" width="11.28515625" style="28" customWidth="1"/>
    <col min="9463" max="9463" width="14.5703125" style="28" customWidth="1"/>
    <col min="9464" max="9464" width="11.7109375" style="28" customWidth="1"/>
    <col min="9465" max="9465" width="12.85546875" style="28" customWidth="1"/>
    <col min="9466" max="9466" width="19" style="28" customWidth="1"/>
    <col min="9467" max="9467" width="13" style="28" customWidth="1"/>
    <col min="9468" max="9468" width="13.28515625" style="28" customWidth="1"/>
    <col min="9469" max="9469" width="11.28515625" style="28" bestFit="1" customWidth="1"/>
    <col min="9470" max="9470" width="14.28515625" style="28" customWidth="1"/>
    <col min="9471" max="9471" width="14" style="28" customWidth="1"/>
    <col min="9472" max="9472" width="13.42578125" style="28" customWidth="1"/>
    <col min="9473" max="9473" width="11.85546875" style="28" customWidth="1"/>
    <col min="9474" max="9474" width="14.7109375" style="28" customWidth="1"/>
    <col min="9475" max="9475" width="17.28515625" style="28" customWidth="1"/>
    <col min="9476" max="9476" width="11.28515625" style="28" customWidth="1"/>
    <col min="9477" max="9477" width="10.28515625" style="28" customWidth="1"/>
    <col min="9478" max="9478" width="27.42578125" style="28" customWidth="1"/>
    <col min="9479" max="9479" width="15" style="28" customWidth="1"/>
    <col min="9480" max="9480" width="12" style="28" customWidth="1"/>
    <col min="9481" max="9713" width="9.140625" style="28"/>
    <col min="9714" max="9714" width="5" style="28" customWidth="1"/>
    <col min="9715" max="9715" width="25.28515625" style="28" customWidth="1"/>
    <col min="9716" max="9716" width="15" style="28" customWidth="1"/>
    <col min="9717" max="9717" width="14.5703125" style="28" customWidth="1"/>
    <col min="9718" max="9718" width="11.28515625" style="28" customWidth="1"/>
    <col min="9719" max="9719" width="14.5703125" style="28" customWidth="1"/>
    <col min="9720" max="9720" width="11.7109375" style="28" customWidth="1"/>
    <col min="9721" max="9721" width="12.85546875" style="28" customWidth="1"/>
    <col min="9722" max="9722" width="19" style="28" customWidth="1"/>
    <col min="9723" max="9723" width="13" style="28" customWidth="1"/>
    <col min="9724" max="9724" width="13.28515625" style="28" customWidth="1"/>
    <col min="9725" max="9725" width="11.28515625" style="28" bestFit="1" customWidth="1"/>
    <col min="9726" max="9726" width="14.28515625" style="28" customWidth="1"/>
    <col min="9727" max="9727" width="14" style="28" customWidth="1"/>
    <col min="9728" max="9728" width="13.42578125" style="28" customWidth="1"/>
    <col min="9729" max="9729" width="11.85546875" style="28" customWidth="1"/>
    <col min="9730" max="9730" width="14.7109375" style="28" customWidth="1"/>
    <col min="9731" max="9731" width="17.28515625" style="28" customWidth="1"/>
    <col min="9732" max="9732" width="11.28515625" style="28" customWidth="1"/>
    <col min="9733" max="9733" width="10.28515625" style="28" customWidth="1"/>
    <col min="9734" max="9734" width="27.42578125" style="28" customWidth="1"/>
    <col min="9735" max="9735" width="15" style="28" customWidth="1"/>
    <col min="9736" max="9736" width="12" style="28" customWidth="1"/>
    <col min="9737" max="9969" width="9.140625" style="28"/>
    <col min="9970" max="9970" width="5" style="28" customWidth="1"/>
    <col min="9971" max="9971" width="25.28515625" style="28" customWidth="1"/>
    <col min="9972" max="9972" width="15" style="28" customWidth="1"/>
    <col min="9973" max="9973" width="14.5703125" style="28" customWidth="1"/>
    <col min="9974" max="9974" width="11.28515625" style="28" customWidth="1"/>
    <col min="9975" max="9975" width="14.5703125" style="28" customWidth="1"/>
    <col min="9976" max="9976" width="11.7109375" style="28" customWidth="1"/>
    <col min="9977" max="9977" width="12.85546875" style="28" customWidth="1"/>
    <col min="9978" max="9978" width="19" style="28" customWidth="1"/>
    <col min="9979" max="9979" width="13" style="28" customWidth="1"/>
    <col min="9980" max="9980" width="13.28515625" style="28" customWidth="1"/>
    <col min="9981" max="9981" width="11.28515625" style="28" bestFit="1" customWidth="1"/>
    <col min="9982" max="9982" width="14.28515625" style="28" customWidth="1"/>
    <col min="9983" max="9983" width="14" style="28" customWidth="1"/>
    <col min="9984" max="9984" width="13.42578125" style="28" customWidth="1"/>
    <col min="9985" max="9985" width="11.85546875" style="28" customWidth="1"/>
    <col min="9986" max="9986" width="14.7109375" style="28" customWidth="1"/>
    <col min="9987" max="9987" width="17.28515625" style="28" customWidth="1"/>
    <col min="9988" max="9988" width="11.28515625" style="28" customWidth="1"/>
    <col min="9989" max="9989" width="10.28515625" style="28" customWidth="1"/>
    <col min="9990" max="9990" width="27.42578125" style="28" customWidth="1"/>
    <col min="9991" max="9991" width="15" style="28" customWidth="1"/>
    <col min="9992" max="9992" width="12" style="28" customWidth="1"/>
    <col min="9993" max="10225" width="9.140625" style="28"/>
    <col min="10226" max="10226" width="5" style="28" customWidth="1"/>
    <col min="10227" max="10227" width="25.28515625" style="28" customWidth="1"/>
    <col min="10228" max="10228" width="15" style="28" customWidth="1"/>
    <col min="10229" max="10229" width="14.5703125" style="28" customWidth="1"/>
    <col min="10230" max="10230" width="11.28515625" style="28" customWidth="1"/>
    <col min="10231" max="10231" width="14.5703125" style="28" customWidth="1"/>
    <col min="10232" max="10232" width="11.7109375" style="28" customWidth="1"/>
    <col min="10233" max="10233" width="12.85546875" style="28" customWidth="1"/>
    <col min="10234" max="10234" width="19" style="28" customWidth="1"/>
    <col min="10235" max="10235" width="13" style="28" customWidth="1"/>
    <col min="10236" max="10236" width="13.28515625" style="28" customWidth="1"/>
    <col min="10237" max="10237" width="11.28515625" style="28" bestFit="1" customWidth="1"/>
    <col min="10238" max="10238" width="14.28515625" style="28" customWidth="1"/>
    <col min="10239" max="10239" width="14" style="28" customWidth="1"/>
    <col min="10240" max="10240" width="13.42578125" style="28" customWidth="1"/>
    <col min="10241" max="10241" width="11.85546875" style="28" customWidth="1"/>
    <col min="10242" max="10242" width="14.7109375" style="28" customWidth="1"/>
    <col min="10243" max="10243" width="17.28515625" style="28" customWidth="1"/>
    <col min="10244" max="10244" width="11.28515625" style="28" customWidth="1"/>
    <col min="10245" max="10245" width="10.28515625" style="28" customWidth="1"/>
    <col min="10246" max="10246" width="27.42578125" style="28" customWidth="1"/>
    <col min="10247" max="10247" width="15" style="28" customWidth="1"/>
    <col min="10248" max="10248" width="12" style="28" customWidth="1"/>
    <col min="10249" max="10481" width="9.140625" style="28"/>
    <col min="10482" max="10482" width="5" style="28" customWidth="1"/>
    <col min="10483" max="10483" width="25.28515625" style="28" customWidth="1"/>
    <col min="10484" max="10484" width="15" style="28" customWidth="1"/>
    <col min="10485" max="10485" width="14.5703125" style="28" customWidth="1"/>
    <col min="10486" max="10486" width="11.28515625" style="28" customWidth="1"/>
    <col min="10487" max="10487" width="14.5703125" style="28" customWidth="1"/>
    <col min="10488" max="10488" width="11.7109375" style="28" customWidth="1"/>
    <col min="10489" max="10489" width="12.85546875" style="28" customWidth="1"/>
    <col min="10490" max="10490" width="19" style="28" customWidth="1"/>
    <col min="10491" max="10491" width="13" style="28" customWidth="1"/>
    <col min="10492" max="10492" width="13.28515625" style="28" customWidth="1"/>
    <col min="10493" max="10493" width="11.28515625" style="28" bestFit="1" customWidth="1"/>
    <col min="10494" max="10494" width="14.28515625" style="28" customWidth="1"/>
    <col min="10495" max="10495" width="14" style="28" customWidth="1"/>
    <col min="10496" max="10496" width="13.42578125" style="28" customWidth="1"/>
    <col min="10497" max="10497" width="11.85546875" style="28" customWidth="1"/>
    <col min="10498" max="10498" width="14.7109375" style="28" customWidth="1"/>
    <col min="10499" max="10499" width="17.28515625" style="28" customWidth="1"/>
    <col min="10500" max="10500" width="11.28515625" style="28" customWidth="1"/>
    <col min="10501" max="10501" width="10.28515625" style="28" customWidth="1"/>
    <col min="10502" max="10502" width="27.42578125" style="28" customWidth="1"/>
    <col min="10503" max="10503" width="15" style="28" customWidth="1"/>
    <col min="10504" max="10504" width="12" style="28" customWidth="1"/>
    <col min="10505" max="10737" width="9.140625" style="28"/>
    <col min="10738" max="10738" width="5" style="28" customWidth="1"/>
    <col min="10739" max="10739" width="25.28515625" style="28" customWidth="1"/>
    <col min="10740" max="10740" width="15" style="28" customWidth="1"/>
    <col min="10741" max="10741" width="14.5703125" style="28" customWidth="1"/>
    <col min="10742" max="10742" width="11.28515625" style="28" customWidth="1"/>
    <col min="10743" max="10743" width="14.5703125" style="28" customWidth="1"/>
    <col min="10744" max="10744" width="11.7109375" style="28" customWidth="1"/>
    <col min="10745" max="10745" width="12.85546875" style="28" customWidth="1"/>
    <col min="10746" max="10746" width="19" style="28" customWidth="1"/>
    <col min="10747" max="10747" width="13" style="28" customWidth="1"/>
    <col min="10748" max="10748" width="13.28515625" style="28" customWidth="1"/>
    <col min="10749" max="10749" width="11.28515625" style="28" bestFit="1" customWidth="1"/>
    <col min="10750" max="10750" width="14.28515625" style="28" customWidth="1"/>
    <col min="10751" max="10751" width="14" style="28" customWidth="1"/>
    <col min="10752" max="10752" width="13.42578125" style="28" customWidth="1"/>
    <col min="10753" max="10753" width="11.85546875" style="28" customWidth="1"/>
    <col min="10754" max="10754" width="14.7109375" style="28" customWidth="1"/>
    <col min="10755" max="10755" width="17.28515625" style="28" customWidth="1"/>
    <col min="10756" max="10756" width="11.28515625" style="28" customWidth="1"/>
    <col min="10757" max="10757" width="10.28515625" style="28" customWidth="1"/>
    <col min="10758" max="10758" width="27.42578125" style="28" customWidth="1"/>
    <col min="10759" max="10759" width="15" style="28" customWidth="1"/>
    <col min="10760" max="10760" width="12" style="28" customWidth="1"/>
    <col min="10761" max="10993" width="9.140625" style="28"/>
    <col min="10994" max="10994" width="5" style="28" customWidth="1"/>
    <col min="10995" max="10995" width="25.28515625" style="28" customWidth="1"/>
    <col min="10996" max="10996" width="15" style="28" customWidth="1"/>
    <col min="10997" max="10997" width="14.5703125" style="28" customWidth="1"/>
    <col min="10998" max="10998" width="11.28515625" style="28" customWidth="1"/>
    <col min="10999" max="10999" width="14.5703125" style="28" customWidth="1"/>
    <col min="11000" max="11000" width="11.7109375" style="28" customWidth="1"/>
    <col min="11001" max="11001" width="12.85546875" style="28" customWidth="1"/>
    <col min="11002" max="11002" width="19" style="28" customWidth="1"/>
    <col min="11003" max="11003" width="13" style="28" customWidth="1"/>
    <col min="11004" max="11004" width="13.28515625" style="28" customWidth="1"/>
    <col min="11005" max="11005" width="11.28515625" style="28" bestFit="1" customWidth="1"/>
    <col min="11006" max="11006" width="14.28515625" style="28" customWidth="1"/>
    <col min="11007" max="11007" width="14" style="28" customWidth="1"/>
    <col min="11008" max="11008" width="13.42578125" style="28" customWidth="1"/>
    <col min="11009" max="11009" width="11.85546875" style="28" customWidth="1"/>
    <col min="11010" max="11010" width="14.7109375" style="28" customWidth="1"/>
    <col min="11011" max="11011" width="17.28515625" style="28" customWidth="1"/>
    <col min="11012" max="11012" width="11.28515625" style="28" customWidth="1"/>
    <col min="11013" max="11013" width="10.28515625" style="28" customWidth="1"/>
    <col min="11014" max="11014" width="27.42578125" style="28" customWidth="1"/>
    <col min="11015" max="11015" width="15" style="28" customWidth="1"/>
    <col min="11016" max="11016" width="12" style="28" customWidth="1"/>
    <col min="11017" max="11249" width="9.140625" style="28"/>
    <col min="11250" max="11250" width="5" style="28" customWidth="1"/>
    <col min="11251" max="11251" width="25.28515625" style="28" customWidth="1"/>
    <col min="11252" max="11252" width="15" style="28" customWidth="1"/>
    <col min="11253" max="11253" width="14.5703125" style="28" customWidth="1"/>
    <col min="11254" max="11254" width="11.28515625" style="28" customWidth="1"/>
    <col min="11255" max="11255" width="14.5703125" style="28" customWidth="1"/>
    <col min="11256" max="11256" width="11.7109375" style="28" customWidth="1"/>
    <col min="11257" max="11257" width="12.85546875" style="28" customWidth="1"/>
    <col min="11258" max="11258" width="19" style="28" customWidth="1"/>
    <col min="11259" max="11259" width="13" style="28" customWidth="1"/>
    <col min="11260" max="11260" width="13.28515625" style="28" customWidth="1"/>
    <col min="11261" max="11261" width="11.28515625" style="28" bestFit="1" customWidth="1"/>
    <col min="11262" max="11262" width="14.28515625" style="28" customWidth="1"/>
    <col min="11263" max="11263" width="14" style="28" customWidth="1"/>
    <col min="11264" max="11264" width="13.42578125" style="28" customWidth="1"/>
    <col min="11265" max="11265" width="11.85546875" style="28" customWidth="1"/>
    <col min="11266" max="11266" width="14.7109375" style="28" customWidth="1"/>
    <col min="11267" max="11267" width="17.28515625" style="28" customWidth="1"/>
    <col min="11268" max="11268" width="11.28515625" style="28" customWidth="1"/>
    <col min="11269" max="11269" width="10.28515625" style="28" customWidth="1"/>
    <col min="11270" max="11270" width="27.42578125" style="28" customWidth="1"/>
    <col min="11271" max="11271" width="15" style="28" customWidth="1"/>
    <col min="11272" max="11272" width="12" style="28" customWidth="1"/>
    <col min="11273" max="11505" width="9.140625" style="28"/>
    <col min="11506" max="11506" width="5" style="28" customWidth="1"/>
    <col min="11507" max="11507" width="25.28515625" style="28" customWidth="1"/>
    <col min="11508" max="11508" width="15" style="28" customWidth="1"/>
    <col min="11509" max="11509" width="14.5703125" style="28" customWidth="1"/>
    <col min="11510" max="11510" width="11.28515625" style="28" customWidth="1"/>
    <col min="11511" max="11511" width="14.5703125" style="28" customWidth="1"/>
    <col min="11512" max="11512" width="11.7109375" style="28" customWidth="1"/>
    <col min="11513" max="11513" width="12.85546875" style="28" customWidth="1"/>
    <col min="11514" max="11514" width="19" style="28" customWidth="1"/>
    <col min="11515" max="11515" width="13" style="28" customWidth="1"/>
    <col min="11516" max="11516" width="13.28515625" style="28" customWidth="1"/>
    <col min="11517" max="11517" width="11.28515625" style="28" bestFit="1" customWidth="1"/>
    <col min="11518" max="11518" width="14.28515625" style="28" customWidth="1"/>
    <col min="11519" max="11519" width="14" style="28" customWidth="1"/>
    <col min="11520" max="11520" width="13.42578125" style="28" customWidth="1"/>
    <col min="11521" max="11521" width="11.85546875" style="28" customWidth="1"/>
    <col min="11522" max="11522" width="14.7109375" style="28" customWidth="1"/>
    <col min="11523" max="11523" width="17.28515625" style="28" customWidth="1"/>
    <col min="11524" max="11524" width="11.28515625" style="28" customWidth="1"/>
    <col min="11525" max="11525" width="10.28515625" style="28" customWidth="1"/>
    <col min="11526" max="11526" width="27.42578125" style="28" customWidth="1"/>
    <col min="11527" max="11527" width="15" style="28" customWidth="1"/>
    <col min="11528" max="11528" width="12" style="28" customWidth="1"/>
    <col min="11529" max="11761" width="9.140625" style="28"/>
    <col min="11762" max="11762" width="5" style="28" customWidth="1"/>
    <col min="11763" max="11763" width="25.28515625" style="28" customWidth="1"/>
    <col min="11764" max="11764" width="15" style="28" customWidth="1"/>
    <col min="11765" max="11765" width="14.5703125" style="28" customWidth="1"/>
    <col min="11766" max="11766" width="11.28515625" style="28" customWidth="1"/>
    <col min="11767" max="11767" width="14.5703125" style="28" customWidth="1"/>
    <col min="11768" max="11768" width="11.7109375" style="28" customWidth="1"/>
    <col min="11769" max="11769" width="12.85546875" style="28" customWidth="1"/>
    <col min="11770" max="11770" width="19" style="28" customWidth="1"/>
    <col min="11771" max="11771" width="13" style="28" customWidth="1"/>
    <col min="11772" max="11772" width="13.28515625" style="28" customWidth="1"/>
    <col min="11773" max="11773" width="11.28515625" style="28" bestFit="1" customWidth="1"/>
    <col min="11774" max="11774" width="14.28515625" style="28" customWidth="1"/>
    <col min="11775" max="11775" width="14" style="28" customWidth="1"/>
    <col min="11776" max="11776" width="13.42578125" style="28" customWidth="1"/>
    <col min="11777" max="11777" width="11.85546875" style="28" customWidth="1"/>
    <col min="11778" max="11778" width="14.7109375" style="28" customWidth="1"/>
    <col min="11779" max="11779" width="17.28515625" style="28" customWidth="1"/>
    <col min="11780" max="11780" width="11.28515625" style="28" customWidth="1"/>
    <col min="11781" max="11781" width="10.28515625" style="28" customWidth="1"/>
    <col min="11782" max="11782" width="27.42578125" style="28" customWidth="1"/>
    <col min="11783" max="11783" width="15" style="28" customWidth="1"/>
    <col min="11784" max="11784" width="12" style="28" customWidth="1"/>
    <col min="11785" max="12017" width="9.140625" style="28"/>
    <col min="12018" max="12018" width="5" style="28" customWidth="1"/>
    <col min="12019" max="12019" width="25.28515625" style="28" customWidth="1"/>
    <col min="12020" max="12020" width="15" style="28" customWidth="1"/>
    <col min="12021" max="12021" width="14.5703125" style="28" customWidth="1"/>
    <col min="12022" max="12022" width="11.28515625" style="28" customWidth="1"/>
    <col min="12023" max="12023" width="14.5703125" style="28" customWidth="1"/>
    <col min="12024" max="12024" width="11.7109375" style="28" customWidth="1"/>
    <col min="12025" max="12025" width="12.85546875" style="28" customWidth="1"/>
    <col min="12026" max="12026" width="19" style="28" customWidth="1"/>
    <col min="12027" max="12027" width="13" style="28" customWidth="1"/>
    <col min="12028" max="12028" width="13.28515625" style="28" customWidth="1"/>
    <col min="12029" max="12029" width="11.28515625" style="28" bestFit="1" customWidth="1"/>
    <col min="12030" max="12030" width="14.28515625" style="28" customWidth="1"/>
    <col min="12031" max="12031" width="14" style="28" customWidth="1"/>
    <col min="12032" max="12032" width="13.42578125" style="28" customWidth="1"/>
    <col min="12033" max="12033" width="11.85546875" style="28" customWidth="1"/>
    <col min="12034" max="12034" width="14.7109375" style="28" customWidth="1"/>
    <col min="12035" max="12035" width="17.28515625" style="28" customWidth="1"/>
    <col min="12036" max="12036" width="11.28515625" style="28" customWidth="1"/>
    <col min="12037" max="12037" width="10.28515625" style="28" customWidth="1"/>
    <col min="12038" max="12038" width="27.42578125" style="28" customWidth="1"/>
    <col min="12039" max="12039" width="15" style="28" customWidth="1"/>
    <col min="12040" max="12040" width="12" style="28" customWidth="1"/>
    <col min="12041" max="12273" width="9.140625" style="28"/>
    <col min="12274" max="12274" width="5" style="28" customWidth="1"/>
    <col min="12275" max="12275" width="25.28515625" style="28" customWidth="1"/>
    <col min="12276" max="12276" width="15" style="28" customWidth="1"/>
    <col min="12277" max="12277" width="14.5703125" style="28" customWidth="1"/>
    <col min="12278" max="12278" width="11.28515625" style="28" customWidth="1"/>
    <col min="12279" max="12279" width="14.5703125" style="28" customWidth="1"/>
    <col min="12280" max="12280" width="11.7109375" style="28" customWidth="1"/>
    <col min="12281" max="12281" width="12.85546875" style="28" customWidth="1"/>
    <col min="12282" max="12282" width="19" style="28" customWidth="1"/>
    <col min="12283" max="12283" width="13" style="28" customWidth="1"/>
    <col min="12284" max="12284" width="13.28515625" style="28" customWidth="1"/>
    <col min="12285" max="12285" width="11.28515625" style="28" bestFit="1" customWidth="1"/>
    <col min="12286" max="12286" width="14.28515625" style="28" customWidth="1"/>
    <col min="12287" max="12287" width="14" style="28" customWidth="1"/>
    <col min="12288" max="12288" width="13.42578125" style="28" customWidth="1"/>
    <col min="12289" max="12289" width="11.85546875" style="28" customWidth="1"/>
    <col min="12290" max="12290" width="14.7109375" style="28" customWidth="1"/>
    <col min="12291" max="12291" width="17.28515625" style="28" customWidth="1"/>
    <col min="12292" max="12292" width="11.28515625" style="28" customWidth="1"/>
    <col min="12293" max="12293" width="10.28515625" style="28" customWidth="1"/>
    <col min="12294" max="12294" width="27.42578125" style="28" customWidth="1"/>
    <col min="12295" max="12295" width="15" style="28" customWidth="1"/>
    <col min="12296" max="12296" width="12" style="28" customWidth="1"/>
    <col min="12297" max="12529" width="9.140625" style="28"/>
    <col min="12530" max="12530" width="5" style="28" customWidth="1"/>
    <col min="12531" max="12531" width="25.28515625" style="28" customWidth="1"/>
    <col min="12532" max="12532" width="15" style="28" customWidth="1"/>
    <col min="12533" max="12533" width="14.5703125" style="28" customWidth="1"/>
    <col min="12534" max="12534" width="11.28515625" style="28" customWidth="1"/>
    <col min="12535" max="12535" width="14.5703125" style="28" customWidth="1"/>
    <col min="12536" max="12536" width="11.7109375" style="28" customWidth="1"/>
    <col min="12537" max="12537" width="12.85546875" style="28" customWidth="1"/>
    <col min="12538" max="12538" width="19" style="28" customWidth="1"/>
    <col min="12539" max="12539" width="13" style="28" customWidth="1"/>
    <col min="12540" max="12540" width="13.28515625" style="28" customWidth="1"/>
    <col min="12541" max="12541" width="11.28515625" style="28" bestFit="1" customWidth="1"/>
    <col min="12542" max="12542" width="14.28515625" style="28" customWidth="1"/>
    <col min="12543" max="12543" width="14" style="28" customWidth="1"/>
    <col min="12544" max="12544" width="13.42578125" style="28" customWidth="1"/>
    <col min="12545" max="12545" width="11.85546875" style="28" customWidth="1"/>
    <col min="12546" max="12546" width="14.7109375" style="28" customWidth="1"/>
    <col min="12547" max="12547" width="17.28515625" style="28" customWidth="1"/>
    <col min="12548" max="12548" width="11.28515625" style="28" customWidth="1"/>
    <col min="12549" max="12549" width="10.28515625" style="28" customWidth="1"/>
    <col min="12550" max="12550" width="27.42578125" style="28" customWidth="1"/>
    <col min="12551" max="12551" width="15" style="28" customWidth="1"/>
    <col min="12552" max="12552" width="12" style="28" customWidth="1"/>
    <col min="12553" max="12785" width="9.140625" style="28"/>
    <col min="12786" max="12786" width="5" style="28" customWidth="1"/>
    <col min="12787" max="12787" width="25.28515625" style="28" customWidth="1"/>
    <col min="12788" max="12788" width="15" style="28" customWidth="1"/>
    <col min="12789" max="12789" width="14.5703125" style="28" customWidth="1"/>
    <col min="12790" max="12790" width="11.28515625" style="28" customWidth="1"/>
    <col min="12791" max="12791" width="14.5703125" style="28" customWidth="1"/>
    <col min="12792" max="12792" width="11.7109375" style="28" customWidth="1"/>
    <col min="12793" max="12793" width="12.85546875" style="28" customWidth="1"/>
    <col min="12794" max="12794" width="19" style="28" customWidth="1"/>
    <col min="12795" max="12795" width="13" style="28" customWidth="1"/>
    <col min="12796" max="12796" width="13.28515625" style="28" customWidth="1"/>
    <col min="12797" max="12797" width="11.28515625" style="28" bestFit="1" customWidth="1"/>
    <col min="12798" max="12798" width="14.28515625" style="28" customWidth="1"/>
    <col min="12799" max="12799" width="14" style="28" customWidth="1"/>
    <col min="12800" max="12800" width="13.42578125" style="28" customWidth="1"/>
    <col min="12801" max="12801" width="11.85546875" style="28" customWidth="1"/>
    <col min="12802" max="12802" width="14.7109375" style="28" customWidth="1"/>
    <col min="12803" max="12803" width="17.28515625" style="28" customWidth="1"/>
    <col min="12804" max="12804" width="11.28515625" style="28" customWidth="1"/>
    <col min="12805" max="12805" width="10.28515625" style="28" customWidth="1"/>
    <col min="12806" max="12806" width="27.42578125" style="28" customWidth="1"/>
    <col min="12807" max="12807" width="15" style="28" customWidth="1"/>
    <col min="12808" max="12808" width="12" style="28" customWidth="1"/>
    <col min="12809" max="13041" width="9.140625" style="28"/>
    <col min="13042" max="13042" width="5" style="28" customWidth="1"/>
    <col min="13043" max="13043" width="25.28515625" style="28" customWidth="1"/>
    <col min="13044" max="13044" width="15" style="28" customWidth="1"/>
    <col min="13045" max="13045" width="14.5703125" style="28" customWidth="1"/>
    <col min="13046" max="13046" width="11.28515625" style="28" customWidth="1"/>
    <col min="13047" max="13047" width="14.5703125" style="28" customWidth="1"/>
    <col min="13048" max="13048" width="11.7109375" style="28" customWidth="1"/>
    <col min="13049" max="13049" width="12.85546875" style="28" customWidth="1"/>
    <col min="13050" max="13050" width="19" style="28" customWidth="1"/>
    <col min="13051" max="13051" width="13" style="28" customWidth="1"/>
    <col min="13052" max="13052" width="13.28515625" style="28" customWidth="1"/>
    <col min="13053" max="13053" width="11.28515625" style="28" bestFit="1" customWidth="1"/>
    <col min="13054" max="13054" width="14.28515625" style="28" customWidth="1"/>
    <col min="13055" max="13055" width="14" style="28" customWidth="1"/>
    <col min="13056" max="13056" width="13.42578125" style="28" customWidth="1"/>
    <col min="13057" max="13057" width="11.85546875" style="28" customWidth="1"/>
    <col min="13058" max="13058" width="14.7109375" style="28" customWidth="1"/>
    <col min="13059" max="13059" width="17.28515625" style="28" customWidth="1"/>
    <col min="13060" max="13060" width="11.28515625" style="28" customWidth="1"/>
    <col min="13061" max="13061" width="10.28515625" style="28" customWidth="1"/>
    <col min="13062" max="13062" width="27.42578125" style="28" customWidth="1"/>
    <col min="13063" max="13063" width="15" style="28" customWidth="1"/>
    <col min="13064" max="13064" width="12" style="28" customWidth="1"/>
    <col min="13065" max="13297" width="9.140625" style="28"/>
    <col min="13298" max="13298" width="5" style="28" customWidth="1"/>
    <col min="13299" max="13299" width="25.28515625" style="28" customWidth="1"/>
    <col min="13300" max="13300" width="15" style="28" customWidth="1"/>
    <col min="13301" max="13301" width="14.5703125" style="28" customWidth="1"/>
    <col min="13302" max="13302" width="11.28515625" style="28" customWidth="1"/>
    <col min="13303" max="13303" width="14.5703125" style="28" customWidth="1"/>
    <col min="13304" max="13304" width="11.7109375" style="28" customWidth="1"/>
    <col min="13305" max="13305" width="12.85546875" style="28" customWidth="1"/>
    <col min="13306" max="13306" width="19" style="28" customWidth="1"/>
    <col min="13307" max="13307" width="13" style="28" customWidth="1"/>
    <col min="13308" max="13308" width="13.28515625" style="28" customWidth="1"/>
    <col min="13309" max="13309" width="11.28515625" style="28" bestFit="1" customWidth="1"/>
    <col min="13310" max="13310" width="14.28515625" style="28" customWidth="1"/>
    <col min="13311" max="13311" width="14" style="28" customWidth="1"/>
    <col min="13312" max="13312" width="13.42578125" style="28" customWidth="1"/>
    <col min="13313" max="13313" width="11.85546875" style="28" customWidth="1"/>
    <col min="13314" max="13314" width="14.7109375" style="28" customWidth="1"/>
    <col min="13315" max="13315" width="17.28515625" style="28" customWidth="1"/>
    <col min="13316" max="13316" width="11.28515625" style="28" customWidth="1"/>
    <col min="13317" max="13317" width="10.28515625" style="28" customWidth="1"/>
    <col min="13318" max="13318" width="27.42578125" style="28" customWidth="1"/>
    <col min="13319" max="13319" width="15" style="28" customWidth="1"/>
    <col min="13320" max="13320" width="12" style="28" customWidth="1"/>
    <col min="13321" max="13553" width="9.140625" style="28"/>
    <col min="13554" max="13554" width="5" style="28" customWidth="1"/>
    <col min="13555" max="13555" width="25.28515625" style="28" customWidth="1"/>
    <col min="13556" max="13556" width="15" style="28" customWidth="1"/>
    <col min="13557" max="13557" width="14.5703125" style="28" customWidth="1"/>
    <col min="13558" max="13558" width="11.28515625" style="28" customWidth="1"/>
    <col min="13559" max="13559" width="14.5703125" style="28" customWidth="1"/>
    <col min="13560" max="13560" width="11.7109375" style="28" customWidth="1"/>
    <col min="13561" max="13561" width="12.85546875" style="28" customWidth="1"/>
    <col min="13562" max="13562" width="19" style="28" customWidth="1"/>
    <col min="13563" max="13563" width="13" style="28" customWidth="1"/>
    <col min="13564" max="13564" width="13.28515625" style="28" customWidth="1"/>
    <col min="13565" max="13565" width="11.28515625" style="28" bestFit="1" customWidth="1"/>
    <col min="13566" max="13566" width="14.28515625" style="28" customWidth="1"/>
    <col min="13567" max="13567" width="14" style="28" customWidth="1"/>
    <col min="13568" max="13568" width="13.42578125" style="28" customWidth="1"/>
    <col min="13569" max="13569" width="11.85546875" style="28" customWidth="1"/>
    <col min="13570" max="13570" width="14.7109375" style="28" customWidth="1"/>
    <col min="13571" max="13571" width="17.28515625" style="28" customWidth="1"/>
    <col min="13572" max="13572" width="11.28515625" style="28" customWidth="1"/>
    <col min="13573" max="13573" width="10.28515625" style="28" customWidth="1"/>
    <col min="13574" max="13574" width="27.42578125" style="28" customWidth="1"/>
    <col min="13575" max="13575" width="15" style="28" customWidth="1"/>
    <col min="13576" max="13576" width="12" style="28" customWidth="1"/>
    <col min="13577" max="13809" width="9.140625" style="28"/>
    <col min="13810" max="13810" width="5" style="28" customWidth="1"/>
    <col min="13811" max="13811" width="25.28515625" style="28" customWidth="1"/>
    <col min="13812" max="13812" width="15" style="28" customWidth="1"/>
    <col min="13813" max="13813" width="14.5703125" style="28" customWidth="1"/>
    <col min="13814" max="13814" width="11.28515625" style="28" customWidth="1"/>
    <col min="13815" max="13815" width="14.5703125" style="28" customWidth="1"/>
    <col min="13816" max="13816" width="11.7109375" style="28" customWidth="1"/>
    <col min="13817" max="13817" width="12.85546875" style="28" customWidth="1"/>
    <col min="13818" max="13818" width="19" style="28" customWidth="1"/>
    <col min="13819" max="13819" width="13" style="28" customWidth="1"/>
    <col min="13820" max="13820" width="13.28515625" style="28" customWidth="1"/>
    <col min="13821" max="13821" width="11.28515625" style="28" bestFit="1" customWidth="1"/>
    <col min="13822" max="13822" width="14.28515625" style="28" customWidth="1"/>
    <col min="13823" max="13823" width="14" style="28" customWidth="1"/>
    <col min="13824" max="13824" width="13.42578125" style="28" customWidth="1"/>
    <col min="13825" max="13825" width="11.85546875" style="28" customWidth="1"/>
    <col min="13826" max="13826" width="14.7109375" style="28" customWidth="1"/>
    <col min="13827" max="13827" width="17.28515625" style="28" customWidth="1"/>
    <col min="13828" max="13828" width="11.28515625" style="28" customWidth="1"/>
    <col min="13829" max="13829" width="10.28515625" style="28" customWidth="1"/>
    <col min="13830" max="13830" width="27.42578125" style="28" customWidth="1"/>
    <col min="13831" max="13831" width="15" style="28" customWidth="1"/>
    <col min="13832" max="13832" width="12" style="28" customWidth="1"/>
    <col min="13833" max="14065" width="9.140625" style="28"/>
    <col min="14066" max="14066" width="5" style="28" customWidth="1"/>
    <col min="14067" max="14067" width="25.28515625" style="28" customWidth="1"/>
    <col min="14068" max="14068" width="15" style="28" customWidth="1"/>
    <col min="14069" max="14069" width="14.5703125" style="28" customWidth="1"/>
    <col min="14070" max="14070" width="11.28515625" style="28" customWidth="1"/>
    <col min="14071" max="14071" width="14.5703125" style="28" customWidth="1"/>
    <col min="14072" max="14072" width="11.7109375" style="28" customWidth="1"/>
    <col min="14073" max="14073" width="12.85546875" style="28" customWidth="1"/>
    <col min="14074" max="14074" width="19" style="28" customWidth="1"/>
    <col min="14075" max="14075" width="13" style="28" customWidth="1"/>
    <col min="14076" max="14076" width="13.28515625" style="28" customWidth="1"/>
    <col min="14077" max="14077" width="11.28515625" style="28" bestFit="1" customWidth="1"/>
    <col min="14078" max="14078" width="14.28515625" style="28" customWidth="1"/>
    <col min="14079" max="14079" width="14" style="28" customWidth="1"/>
    <col min="14080" max="14080" width="13.42578125" style="28" customWidth="1"/>
    <col min="14081" max="14081" width="11.85546875" style="28" customWidth="1"/>
    <col min="14082" max="14082" width="14.7109375" style="28" customWidth="1"/>
    <col min="14083" max="14083" width="17.28515625" style="28" customWidth="1"/>
    <col min="14084" max="14084" width="11.28515625" style="28" customWidth="1"/>
    <col min="14085" max="14085" width="10.28515625" style="28" customWidth="1"/>
    <col min="14086" max="14086" width="27.42578125" style="28" customWidth="1"/>
    <col min="14087" max="14087" width="15" style="28" customWidth="1"/>
    <col min="14088" max="14088" width="12" style="28" customWidth="1"/>
    <col min="14089" max="14321" width="9.140625" style="28"/>
    <col min="14322" max="14322" width="5" style="28" customWidth="1"/>
    <col min="14323" max="14323" width="25.28515625" style="28" customWidth="1"/>
    <col min="14324" max="14324" width="15" style="28" customWidth="1"/>
    <col min="14325" max="14325" width="14.5703125" style="28" customWidth="1"/>
    <col min="14326" max="14326" width="11.28515625" style="28" customWidth="1"/>
    <col min="14327" max="14327" width="14.5703125" style="28" customWidth="1"/>
    <col min="14328" max="14328" width="11.7109375" style="28" customWidth="1"/>
    <col min="14329" max="14329" width="12.85546875" style="28" customWidth="1"/>
    <col min="14330" max="14330" width="19" style="28" customWidth="1"/>
    <col min="14331" max="14331" width="13" style="28" customWidth="1"/>
    <col min="14332" max="14332" width="13.28515625" style="28" customWidth="1"/>
    <col min="14333" max="14333" width="11.28515625" style="28" bestFit="1" customWidth="1"/>
    <col min="14334" max="14334" width="14.28515625" style="28" customWidth="1"/>
    <col min="14335" max="14335" width="14" style="28" customWidth="1"/>
    <col min="14336" max="14336" width="13.42578125" style="28" customWidth="1"/>
    <col min="14337" max="14337" width="11.85546875" style="28" customWidth="1"/>
    <col min="14338" max="14338" width="14.7109375" style="28" customWidth="1"/>
    <col min="14339" max="14339" width="17.28515625" style="28" customWidth="1"/>
    <col min="14340" max="14340" width="11.28515625" style="28" customWidth="1"/>
    <col min="14341" max="14341" width="10.28515625" style="28" customWidth="1"/>
    <col min="14342" max="14342" width="27.42578125" style="28" customWidth="1"/>
    <col min="14343" max="14343" width="15" style="28" customWidth="1"/>
    <col min="14344" max="14344" width="12" style="28" customWidth="1"/>
    <col min="14345" max="14577" width="9.140625" style="28"/>
    <col min="14578" max="14578" width="5" style="28" customWidth="1"/>
    <col min="14579" max="14579" width="25.28515625" style="28" customWidth="1"/>
    <col min="14580" max="14580" width="15" style="28" customWidth="1"/>
    <col min="14581" max="14581" width="14.5703125" style="28" customWidth="1"/>
    <col min="14582" max="14582" width="11.28515625" style="28" customWidth="1"/>
    <col min="14583" max="14583" width="14.5703125" style="28" customWidth="1"/>
    <col min="14584" max="14584" width="11.7109375" style="28" customWidth="1"/>
    <col min="14585" max="14585" width="12.85546875" style="28" customWidth="1"/>
    <col min="14586" max="14586" width="19" style="28" customWidth="1"/>
    <col min="14587" max="14587" width="13" style="28" customWidth="1"/>
    <col min="14588" max="14588" width="13.28515625" style="28" customWidth="1"/>
    <col min="14589" max="14589" width="11.28515625" style="28" bestFit="1" customWidth="1"/>
    <col min="14590" max="14590" width="14.28515625" style="28" customWidth="1"/>
    <col min="14591" max="14591" width="14" style="28" customWidth="1"/>
    <col min="14592" max="14592" width="13.42578125" style="28" customWidth="1"/>
    <col min="14593" max="14593" width="11.85546875" style="28" customWidth="1"/>
    <col min="14594" max="14594" width="14.7109375" style="28" customWidth="1"/>
    <col min="14595" max="14595" width="17.28515625" style="28" customWidth="1"/>
    <col min="14596" max="14596" width="11.28515625" style="28" customWidth="1"/>
    <col min="14597" max="14597" width="10.28515625" style="28" customWidth="1"/>
    <col min="14598" max="14598" width="27.42578125" style="28" customWidth="1"/>
    <col min="14599" max="14599" width="15" style="28" customWidth="1"/>
    <col min="14600" max="14600" width="12" style="28" customWidth="1"/>
    <col min="14601" max="14833" width="9.140625" style="28"/>
    <col min="14834" max="14834" width="5" style="28" customWidth="1"/>
    <col min="14835" max="14835" width="25.28515625" style="28" customWidth="1"/>
    <col min="14836" max="14836" width="15" style="28" customWidth="1"/>
    <col min="14837" max="14837" width="14.5703125" style="28" customWidth="1"/>
    <col min="14838" max="14838" width="11.28515625" style="28" customWidth="1"/>
    <col min="14839" max="14839" width="14.5703125" style="28" customWidth="1"/>
    <col min="14840" max="14840" width="11.7109375" style="28" customWidth="1"/>
    <col min="14841" max="14841" width="12.85546875" style="28" customWidth="1"/>
    <col min="14842" max="14842" width="19" style="28" customWidth="1"/>
    <col min="14843" max="14843" width="13" style="28" customWidth="1"/>
    <col min="14844" max="14844" width="13.28515625" style="28" customWidth="1"/>
    <col min="14845" max="14845" width="11.28515625" style="28" bestFit="1" customWidth="1"/>
    <col min="14846" max="14846" width="14.28515625" style="28" customWidth="1"/>
    <col min="14847" max="14847" width="14" style="28" customWidth="1"/>
    <col min="14848" max="14848" width="13.42578125" style="28" customWidth="1"/>
    <col min="14849" max="14849" width="11.85546875" style="28" customWidth="1"/>
    <col min="14850" max="14850" width="14.7109375" style="28" customWidth="1"/>
    <col min="14851" max="14851" width="17.28515625" style="28" customWidth="1"/>
    <col min="14852" max="14852" width="11.28515625" style="28" customWidth="1"/>
    <col min="14853" max="14853" width="10.28515625" style="28" customWidth="1"/>
    <col min="14854" max="14854" width="27.42578125" style="28" customWidth="1"/>
    <col min="14855" max="14855" width="15" style="28" customWidth="1"/>
    <col min="14856" max="14856" width="12" style="28" customWidth="1"/>
    <col min="14857" max="15089" width="9.140625" style="28"/>
    <col min="15090" max="15090" width="5" style="28" customWidth="1"/>
    <col min="15091" max="15091" width="25.28515625" style="28" customWidth="1"/>
    <col min="15092" max="15092" width="15" style="28" customWidth="1"/>
    <col min="15093" max="15093" width="14.5703125" style="28" customWidth="1"/>
    <col min="15094" max="15094" width="11.28515625" style="28" customWidth="1"/>
    <col min="15095" max="15095" width="14.5703125" style="28" customWidth="1"/>
    <col min="15096" max="15096" width="11.7109375" style="28" customWidth="1"/>
    <col min="15097" max="15097" width="12.85546875" style="28" customWidth="1"/>
    <col min="15098" max="15098" width="19" style="28" customWidth="1"/>
    <col min="15099" max="15099" width="13" style="28" customWidth="1"/>
    <col min="15100" max="15100" width="13.28515625" style="28" customWidth="1"/>
    <col min="15101" max="15101" width="11.28515625" style="28" bestFit="1" customWidth="1"/>
    <col min="15102" max="15102" width="14.28515625" style="28" customWidth="1"/>
    <col min="15103" max="15103" width="14" style="28" customWidth="1"/>
    <col min="15104" max="15104" width="13.42578125" style="28" customWidth="1"/>
    <col min="15105" max="15105" width="11.85546875" style="28" customWidth="1"/>
    <col min="15106" max="15106" width="14.7109375" style="28" customWidth="1"/>
    <col min="15107" max="15107" width="17.28515625" style="28" customWidth="1"/>
    <col min="15108" max="15108" width="11.28515625" style="28" customWidth="1"/>
    <col min="15109" max="15109" width="10.28515625" style="28" customWidth="1"/>
    <col min="15110" max="15110" width="27.42578125" style="28" customWidth="1"/>
    <col min="15111" max="15111" width="15" style="28" customWidth="1"/>
    <col min="15112" max="15112" width="12" style="28" customWidth="1"/>
    <col min="15113" max="15345" width="9.140625" style="28"/>
    <col min="15346" max="15346" width="5" style="28" customWidth="1"/>
    <col min="15347" max="15347" width="25.28515625" style="28" customWidth="1"/>
    <col min="15348" max="15348" width="15" style="28" customWidth="1"/>
    <col min="15349" max="15349" width="14.5703125" style="28" customWidth="1"/>
    <col min="15350" max="15350" width="11.28515625" style="28" customWidth="1"/>
    <col min="15351" max="15351" width="14.5703125" style="28" customWidth="1"/>
    <col min="15352" max="15352" width="11.7109375" style="28" customWidth="1"/>
    <col min="15353" max="15353" width="12.85546875" style="28" customWidth="1"/>
    <col min="15354" max="15354" width="19" style="28" customWidth="1"/>
    <col min="15355" max="15355" width="13" style="28" customWidth="1"/>
    <col min="15356" max="15356" width="13.28515625" style="28" customWidth="1"/>
    <col min="15357" max="15357" width="11.28515625" style="28" bestFit="1" customWidth="1"/>
    <col min="15358" max="15358" width="14.28515625" style="28" customWidth="1"/>
    <col min="15359" max="15359" width="14" style="28" customWidth="1"/>
    <col min="15360" max="15360" width="13.42578125" style="28" customWidth="1"/>
    <col min="15361" max="15361" width="11.85546875" style="28" customWidth="1"/>
    <col min="15362" max="15362" width="14.7109375" style="28" customWidth="1"/>
    <col min="15363" max="15363" width="17.28515625" style="28" customWidth="1"/>
    <col min="15364" max="15364" width="11.28515625" style="28" customWidth="1"/>
    <col min="15365" max="15365" width="10.28515625" style="28" customWidth="1"/>
    <col min="15366" max="15366" width="27.42578125" style="28" customWidth="1"/>
    <col min="15367" max="15367" width="15" style="28" customWidth="1"/>
    <col min="15368" max="15368" width="12" style="28" customWidth="1"/>
    <col min="15369" max="15601" width="9.140625" style="28"/>
    <col min="15602" max="15602" width="5" style="28" customWidth="1"/>
    <col min="15603" max="15603" width="25.28515625" style="28" customWidth="1"/>
    <col min="15604" max="15604" width="15" style="28" customWidth="1"/>
    <col min="15605" max="15605" width="14.5703125" style="28" customWidth="1"/>
    <col min="15606" max="15606" width="11.28515625" style="28" customWidth="1"/>
    <col min="15607" max="15607" width="14.5703125" style="28" customWidth="1"/>
    <col min="15608" max="15608" width="11.7109375" style="28" customWidth="1"/>
    <col min="15609" max="15609" width="12.85546875" style="28" customWidth="1"/>
    <col min="15610" max="15610" width="19" style="28" customWidth="1"/>
    <col min="15611" max="15611" width="13" style="28" customWidth="1"/>
    <col min="15612" max="15612" width="13.28515625" style="28" customWidth="1"/>
    <col min="15613" max="15613" width="11.28515625" style="28" bestFit="1" customWidth="1"/>
    <col min="15614" max="15614" width="14.28515625" style="28" customWidth="1"/>
    <col min="15615" max="15615" width="14" style="28" customWidth="1"/>
    <col min="15616" max="15616" width="13.42578125" style="28" customWidth="1"/>
    <col min="15617" max="15617" width="11.85546875" style="28" customWidth="1"/>
    <col min="15618" max="15618" width="14.7109375" style="28" customWidth="1"/>
    <col min="15619" max="15619" width="17.28515625" style="28" customWidth="1"/>
    <col min="15620" max="15620" width="11.28515625" style="28" customWidth="1"/>
    <col min="15621" max="15621" width="10.28515625" style="28" customWidth="1"/>
    <col min="15622" max="15622" width="27.42578125" style="28" customWidth="1"/>
    <col min="15623" max="15623" width="15" style="28" customWidth="1"/>
    <col min="15624" max="15624" width="12" style="28" customWidth="1"/>
    <col min="15625" max="15857" width="9.140625" style="28"/>
    <col min="15858" max="15858" width="5" style="28" customWidth="1"/>
    <col min="15859" max="15859" width="25.28515625" style="28" customWidth="1"/>
    <col min="15860" max="15860" width="15" style="28" customWidth="1"/>
    <col min="15861" max="15861" width="14.5703125" style="28" customWidth="1"/>
    <col min="15862" max="15862" width="11.28515625" style="28" customWidth="1"/>
    <col min="15863" max="15863" width="14.5703125" style="28" customWidth="1"/>
    <col min="15864" max="15864" width="11.7109375" style="28" customWidth="1"/>
    <col min="15865" max="15865" width="12.85546875" style="28" customWidth="1"/>
    <col min="15866" max="15866" width="19" style="28" customWidth="1"/>
    <col min="15867" max="15867" width="13" style="28" customWidth="1"/>
    <col min="15868" max="15868" width="13.28515625" style="28" customWidth="1"/>
    <col min="15869" max="15869" width="11.28515625" style="28" bestFit="1" customWidth="1"/>
    <col min="15870" max="15870" width="14.28515625" style="28" customWidth="1"/>
    <col min="15871" max="15871" width="14" style="28" customWidth="1"/>
    <col min="15872" max="15872" width="13.42578125" style="28" customWidth="1"/>
    <col min="15873" max="15873" width="11.85546875" style="28" customWidth="1"/>
    <col min="15874" max="15874" width="14.7109375" style="28" customWidth="1"/>
    <col min="15875" max="15875" width="17.28515625" style="28" customWidth="1"/>
    <col min="15876" max="15876" width="11.28515625" style="28" customWidth="1"/>
    <col min="15877" max="15877" width="10.28515625" style="28" customWidth="1"/>
    <col min="15878" max="15878" width="27.42578125" style="28" customWidth="1"/>
    <col min="15879" max="15879" width="15" style="28" customWidth="1"/>
    <col min="15880" max="15880" width="12" style="28" customWidth="1"/>
    <col min="15881" max="16113" width="9.140625" style="28"/>
    <col min="16114" max="16114" width="5" style="28" customWidth="1"/>
    <col min="16115" max="16115" width="25.28515625" style="28" customWidth="1"/>
    <col min="16116" max="16116" width="15" style="28" customWidth="1"/>
    <col min="16117" max="16117" width="14.5703125" style="28" customWidth="1"/>
    <col min="16118" max="16118" width="11.28515625" style="28" customWidth="1"/>
    <col min="16119" max="16119" width="14.5703125" style="28" customWidth="1"/>
    <col min="16120" max="16120" width="11.7109375" style="28" customWidth="1"/>
    <col min="16121" max="16121" width="12.85546875" style="28" customWidth="1"/>
    <col min="16122" max="16122" width="19" style="28" customWidth="1"/>
    <col min="16123" max="16123" width="13" style="28" customWidth="1"/>
    <col min="16124" max="16124" width="13.28515625" style="28" customWidth="1"/>
    <col min="16125" max="16125" width="11.28515625" style="28" bestFit="1" customWidth="1"/>
    <col min="16126" max="16126" width="14.28515625" style="28" customWidth="1"/>
    <col min="16127" max="16127" width="14" style="28" customWidth="1"/>
    <col min="16128" max="16128" width="13.42578125" style="28" customWidth="1"/>
    <col min="16129" max="16129" width="11.85546875" style="28" customWidth="1"/>
    <col min="16130" max="16130" width="14.7109375" style="28" customWidth="1"/>
    <col min="16131" max="16131" width="17.28515625" style="28" customWidth="1"/>
    <col min="16132" max="16132" width="11.28515625" style="28" customWidth="1"/>
    <col min="16133" max="16133" width="10.28515625" style="28" customWidth="1"/>
    <col min="16134" max="16134" width="27.42578125" style="28" customWidth="1"/>
    <col min="16135" max="16135" width="15" style="28" customWidth="1"/>
    <col min="16136" max="16136" width="12" style="28" customWidth="1"/>
    <col min="16137" max="16384" width="9.140625" style="28"/>
  </cols>
  <sheetData>
    <row r="1" spans="1:69" ht="15.75" customHeight="1">
      <c r="A1" s="41"/>
      <c r="B1" s="25"/>
      <c r="C1" s="25"/>
      <c r="D1" s="25"/>
      <c r="E1" s="25"/>
      <c r="F1" s="25"/>
      <c r="G1" s="25"/>
      <c r="H1" s="25"/>
      <c r="I1" s="26"/>
      <c r="J1" s="26"/>
      <c r="K1" s="26"/>
      <c r="L1" s="26"/>
      <c r="M1" s="26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</row>
    <row r="2" spans="1:69" ht="15.75" customHeight="1">
      <c r="A2" s="305" t="s">
        <v>182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</row>
    <row r="3" spans="1:69" ht="15.75" customHeight="1">
      <c r="A3" s="271"/>
      <c r="B3" s="271"/>
      <c r="C3" s="25"/>
      <c r="D3" s="25"/>
      <c r="E3" s="25"/>
      <c r="F3" s="25"/>
      <c r="G3" s="25"/>
      <c r="H3" s="25"/>
      <c r="I3" s="26"/>
      <c r="J3" s="26"/>
      <c r="K3" s="26"/>
      <c r="L3" s="26"/>
      <c r="M3" s="26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ht="15.75" customHeight="1">
      <c r="A4" s="439" t="s">
        <v>82</v>
      </c>
      <c r="B4" s="442" t="s">
        <v>170</v>
      </c>
      <c r="C4" s="438" t="s">
        <v>230</v>
      </c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15.75" customHeight="1">
      <c r="A5" s="440"/>
      <c r="B5" s="443"/>
      <c r="C5" s="434" t="s">
        <v>171</v>
      </c>
      <c r="D5" s="434"/>
      <c r="E5" s="434"/>
      <c r="F5" s="434"/>
      <c r="G5" s="434"/>
      <c r="H5" s="434"/>
      <c r="I5" s="437" t="s">
        <v>172</v>
      </c>
      <c r="J5" s="437"/>
      <c r="K5" s="437"/>
      <c r="L5" s="421" t="s">
        <v>173</v>
      </c>
      <c r="M5" s="422"/>
      <c r="N5" s="423"/>
      <c r="O5" s="431" t="s">
        <v>174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</row>
    <row r="6" spans="1:69" s="31" customFormat="1">
      <c r="A6" s="440"/>
      <c r="B6" s="443"/>
      <c r="C6" s="429" t="s">
        <v>175</v>
      </c>
      <c r="D6" s="430"/>
      <c r="E6" s="429" t="s">
        <v>176</v>
      </c>
      <c r="F6" s="430"/>
      <c r="G6" s="435" t="s">
        <v>177</v>
      </c>
      <c r="H6" s="436"/>
      <c r="I6" s="419" t="s">
        <v>175</v>
      </c>
      <c r="J6" s="419" t="s">
        <v>176</v>
      </c>
      <c r="K6" s="419" t="s">
        <v>177</v>
      </c>
      <c r="L6" s="424" t="s">
        <v>175</v>
      </c>
      <c r="M6" s="424" t="s">
        <v>176</v>
      </c>
      <c r="N6" s="424" t="s">
        <v>177</v>
      </c>
      <c r="O6" s="43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69" s="31" customFormat="1">
      <c r="A7" s="441"/>
      <c r="B7" s="444"/>
      <c r="C7" s="286" t="s">
        <v>178</v>
      </c>
      <c r="D7" s="286" t="s">
        <v>179</v>
      </c>
      <c r="E7" s="286" t="s">
        <v>178</v>
      </c>
      <c r="F7" s="286" t="s">
        <v>179</v>
      </c>
      <c r="G7" s="258" t="s">
        <v>178</v>
      </c>
      <c r="H7" s="258" t="s">
        <v>179</v>
      </c>
      <c r="I7" s="420"/>
      <c r="J7" s="420"/>
      <c r="K7" s="420"/>
      <c r="L7" s="425"/>
      <c r="M7" s="425"/>
      <c r="N7" s="425"/>
      <c r="O7" s="433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</row>
    <row r="8" spans="1:69" ht="15.75" customHeight="1">
      <c r="A8" s="254">
        <v>1</v>
      </c>
      <c r="B8" s="253" t="s">
        <v>28</v>
      </c>
      <c r="C8" s="259"/>
      <c r="D8" s="259"/>
      <c r="E8" s="259"/>
      <c r="F8" s="259"/>
      <c r="G8" s="259"/>
      <c r="H8" s="259"/>
      <c r="I8" s="260"/>
      <c r="J8" s="260"/>
      <c r="K8" s="260"/>
      <c r="L8" s="261">
        <f>D8+I8</f>
        <v>0</v>
      </c>
      <c r="M8" s="261">
        <f>F8+J8</f>
        <v>0</v>
      </c>
      <c r="N8" s="261">
        <f>H8+K8</f>
        <v>0</v>
      </c>
      <c r="O8" s="262">
        <f>L8+M8+N8</f>
        <v>0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 t="s">
        <v>29</v>
      </c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</row>
    <row r="9" spans="1:69" ht="15.75" customHeight="1">
      <c r="A9" s="255">
        <v>2</v>
      </c>
      <c r="B9" s="150" t="s">
        <v>30</v>
      </c>
      <c r="C9" s="259"/>
      <c r="D9" s="259"/>
      <c r="E9" s="259"/>
      <c r="F9" s="259"/>
      <c r="G9" s="259"/>
      <c r="H9" s="259"/>
      <c r="I9" s="260"/>
      <c r="J9" s="260"/>
      <c r="K9" s="260"/>
      <c r="L9" s="261">
        <f t="shared" ref="L9:L55" si="0">D9+I9</f>
        <v>0</v>
      </c>
      <c r="M9" s="261">
        <f t="shared" ref="M9:M56" si="1">F9+J9</f>
        <v>0</v>
      </c>
      <c r="N9" s="261">
        <f t="shared" ref="N9:N56" si="2">H9+K9</f>
        <v>0</v>
      </c>
      <c r="O9" s="262">
        <f t="shared" ref="O9:O56" si="3">L9+M9+N9</f>
        <v>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 t="s">
        <v>31</v>
      </c>
    </row>
    <row r="10" spans="1:69" ht="15.75" customHeight="1">
      <c r="A10" s="255">
        <v>3</v>
      </c>
      <c r="B10" s="150" t="s">
        <v>32</v>
      </c>
      <c r="C10" s="259"/>
      <c r="D10" s="259"/>
      <c r="E10" s="259"/>
      <c r="F10" s="259"/>
      <c r="G10" s="259"/>
      <c r="H10" s="259"/>
      <c r="I10" s="260"/>
      <c r="J10" s="260"/>
      <c r="K10" s="260"/>
      <c r="L10" s="261">
        <f t="shared" si="0"/>
        <v>0</v>
      </c>
      <c r="M10" s="261">
        <f t="shared" si="1"/>
        <v>0</v>
      </c>
      <c r="N10" s="261">
        <f t="shared" si="2"/>
        <v>0</v>
      </c>
      <c r="O10" s="262">
        <f t="shared" si="3"/>
        <v>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 t="s">
        <v>31</v>
      </c>
    </row>
    <row r="11" spans="1:69" ht="15.75" customHeight="1">
      <c r="A11" s="255">
        <v>4</v>
      </c>
      <c r="B11" s="149" t="s">
        <v>33</v>
      </c>
      <c r="C11" s="259"/>
      <c r="D11" s="259"/>
      <c r="E11" s="259"/>
      <c r="F11" s="259"/>
      <c r="G11" s="259"/>
      <c r="H11" s="259"/>
      <c r="I11" s="260"/>
      <c r="J11" s="260"/>
      <c r="K11" s="260"/>
      <c r="L11" s="261">
        <f t="shared" si="0"/>
        <v>0</v>
      </c>
      <c r="M11" s="261">
        <f t="shared" si="1"/>
        <v>0</v>
      </c>
      <c r="N11" s="261">
        <f t="shared" si="2"/>
        <v>0</v>
      </c>
      <c r="O11" s="262">
        <f t="shared" si="3"/>
        <v>0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 t="s">
        <v>29</v>
      </c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</row>
    <row r="12" spans="1:69" ht="15.75" customHeight="1">
      <c r="A12" s="255">
        <v>5</v>
      </c>
      <c r="B12" s="149" t="s">
        <v>34</v>
      </c>
      <c r="C12" s="259"/>
      <c r="D12" s="259"/>
      <c r="E12" s="259"/>
      <c r="F12" s="259"/>
      <c r="G12" s="259"/>
      <c r="H12" s="259"/>
      <c r="I12" s="260"/>
      <c r="J12" s="260"/>
      <c r="K12" s="260"/>
      <c r="L12" s="261">
        <f t="shared" si="0"/>
        <v>0</v>
      </c>
      <c r="M12" s="261">
        <f t="shared" si="1"/>
        <v>0</v>
      </c>
      <c r="N12" s="261">
        <f t="shared" si="2"/>
        <v>0</v>
      </c>
      <c r="O12" s="262">
        <f t="shared" si="3"/>
        <v>0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 t="s">
        <v>29</v>
      </c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</row>
    <row r="13" spans="1:69" ht="15.75" customHeight="1">
      <c r="A13" s="255">
        <v>6</v>
      </c>
      <c r="B13" s="150" t="s">
        <v>35</v>
      </c>
      <c r="C13" s="259">
        <v>29</v>
      </c>
      <c r="D13" s="259">
        <v>28</v>
      </c>
      <c r="E13" s="259">
        <v>16</v>
      </c>
      <c r="F13" s="259">
        <v>11</v>
      </c>
      <c r="G13" s="259">
        <v>0</v>
      </c>
      <c r="H13" s="259">
        <v>0</v>
      </c>
      <c r="I13" s="260">
        <v>0</v>
      </c>
      <c r="J13" s="260">
        <v>7</v>
      </c>
      <c r="K13" s="260"/>
      <c r="L13" s="261">
        <f t="shared" si="0"/>
        <v>28</v>
      </c>
      <c r="M13" s="261">
        <f t="shared" si="1"/>
        <v>18</v>
      </c>
      <c r="N13" s="261">
        <f t="shared" si="2"/>
        <v>0</v>
      </c>
      <c r="O13" s="262">
        <f t="shared" si="3"/>
        <v>46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 t="s">
        <v>31</v>
      </c>
    </row>
    <row r="14" spans="1:69" ht="15.75" customHeight="1">
      <c r="A14" s="255">
        <v>7</v>
      </c>
      <c r="B14" s="150" t="s">
        <v>36</v>
      </c>
      <c r="C14" s="259"/>
      <c r="D14" s="259"/>
      <c r="E14" s="259"/>
      <c r="F14" s="259"/>
      <c r="G14" s="259"/>
      <c r="H14" s="259"/>
      <c r="I14" s="260"/>
      <c r="J14" s="260"/>
      <c r="K14" s="260"/>
      <c r="L14" s="261">
        <f t="shared" si="0"/>
        <v>0</v>
      </c>
      <c r="M14" s="261">
        <f t="shared" si="1"/>
        <v>0</v>
      </c>
      <c r="N14" s="261">
        <f t="shared" si="2"/>
        <v>0</v>
      </c>
      <c r="O14" s="262">
        <f t="shared" si="3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 t="s">
        <v>31</v>
      </c>
    </row>
    <row r="15" spans="1:69" ht="15.75" customHeight="1">
      <c r="A15" s="255">
        <v>8</v>
      </c>
      <c r="B15" s="150" t="s">
        <v>37</v>
      </c>
      <c r="C15" s="259"/>
      <c r="D15" s="259"/>
      <c r="E15" s="259"/>
      <c r="F15" s="259"/>
      <c r="G15" s="259"/>
      <c r="H15" s="259"/>
      <c r="I15" s="260"/>
      <c r="J15" s="260"/>
      <c r="K15" s="260"/>
      <c r="L15" s="261">
        <f t="shared" si="0"/>
        <v>0</v>
      </c>
      <c r="M15" s="261">
        <f t="shared" si="1"/>
        <v>0</v>
      </c>
      <c r="N15" s="261">
        <f t="shared" si="2"/>
        <v>0</v>
      </c>
      <c r="O15" s="262">
        <f t="shared" si="3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 t="s">
        <v>31</v>
      </c>
    </row>
    <row r="16" spans="1:69" ht="15.75" customHeight="1">
      <c r="A16" s="255">
        <v>9</v>
      </c>
      <c r="B16" s="150" t="s">
        <v>38</v>
      </c>
      <c r="C16" s="259"/>
      <c r="D16" s="259"/>
      <c r="E16" s="259"/>
      <c r="F16" s="259"/>
      <c r="G16" s="259"/>
      <c r="H16" s="259"/>
      <c r="I16" s="260"/>
      <c r="J16" s="260"/>
      <c r="K16" s="260"/>
      <c r="L16" s="261">
        <f t="shared" si="0"/>
        <v>0</v>
      </c>
      <c r="M16" s="261">
        <f t="shared" si="1"/>
        <v>0</v>
      </c>
      <c r="N16" s="261">
        <f t="shared" si="2"/>
        <v>0</v>
      </c>
      <c r="O16" s="262">
        <f t="shared" si="3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 t="s">
        <v>31</v>
      </c>
    </row>
    <row r="17" spans="1:69" ht="15.75" customHeight="1">
      <c r="A17" s="255">
        <v>10</v>
      </c>
      <c r="B17" s="150" t="s">
        <v>39</v>
      </c>
      <c r="C17" s="259"/>
      <c r="D17" s="259"/>
      <c r="E17" s="259"/>
      <c r="F17" s="259"/>
      <c r="G17" s="259"/>
      <c r="H17" s="259"/>
      <c r="I17" s="260"/>
      <c r="J17" s="260"/>
      <c r="K17" s="260"/>
      <c r="L17" s="261">
        <f t="shared" si="0"/>
        <v>0</v>
      </c>
      <c r="M17" s="261">
        <f t="shared" si="1"/>
        <v>0</v>
      </c>
      <c r="N17" s="261">
        <f t="shared" si="2"/>
        <v>0</v>
      </c>
      <c r="O17" s="262">
        <f t="shared" si="3"/>
        <v>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 t="s">
        <v>31</v>
      </c>
    </row>
    <row r="18" spans="1:69" ht="15.75" customHeight="1">
      <c r="A18" s="255">
        <v>11</v>
      </c>
      <c r="B18" s="149" t="s">
        <v>40</v>
      </c>
      <c r="C18" s="259"/>
      <c r="D18" s="259"/>
      <c r="E18" s="259"/>
      <c r="F18" s="259"/>
      <c r="G18" s="259"/>
      <c r="H18" s="259"/>
      <c r="I18" s="260"/>
      <c r="J18" s="260"/>
      <c r="K18" s="260"/>
      <c r="L18" s="261">
        <f t="shared" si="0"/>
        <v>0</v>
      </c>
      <c r="M18" s="261">
        <f t="shared" si="1"/>
        <v>0</v>
      </c>
      <c r="N18" s="261">
        <f t="shared" si="2"/>
        <v>0</v>
      </c>
      <c r="O18" s="262">
        <f t="shared" si="3"/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 t="s">
        <v>31</v>
      </c>
    </row>
    <row r="19" spans="1:69" ht="15.75" customHeight="1">
      <c r="A19" s="255">
        <v>12</v>
      </c>
      <c r="B19" s="149" t="s">
        <v>41</v>
      </c>
      <c r="C19" s="259"/>
      <c r="D19" s="259"/>
      <c r="E19" s="259"/>
      <c r="F19" s="259"/>
      <c r="G19" s="259"/>
      <c r="H19" s="259"/>
      <c r="I19" s="260"/>
      <c r="J19" s="260"/>
      <c r="K19" s="260"/>
      <c r="L19" s="261">
        <f t="shared" si="0"/>
        <v>0</v>
      </c>
      <c r="M19" s="261">
        <f t="shared" si="1"/>
        <v>0</v>
      </c>
      <c r="N19" s="261">
        <f t="shared" si="2"/>
        <v>0</v>
      </c>
      <c r="O19" s="262">
        <f t="shared" si="3"/>
        <v>0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 t="s">
        <v>31</v>
      </c>
    </row>
    <row r="20" spans="1:69" ht="15.75" customHeight="1">
      <c r="A20" s="255">
        <v>13</v>
      </c>
      <c r="B20" s="150" t="s">
        <v>42</v>
      </c>
      <c r="C20" s="259"/>
      <c r="D20" s="259"/>
      <c r="E20" s="259"/>
      <c r="F20" s="259"/>
      <c r="G20" s="259"/>
      <c r="H20" s="259"/>
      <c r="I20" s="260"/>
      <c r="J20" s="260"/>
      <c r="K20" s="260"/>
      <c r="L20" s="261">
        <f t="shared" si="0"/>
        <v>0</v>
      </c>
      <c r="M20" s="261">
        <f t="shared" si="1"/>
        <v>0</v>
      </c>
      <c r="N20" s="261">
        <f t="shared" si="2"/>
        <v>0</v>
      </c>
      <c r="O20" s="262">
        <f t="shared" si="3"/>
        <v>0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 t="s">
        <v>29</v>
      </c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</row>
    <row r="21" spans="1:69" ht="15.75" customHeight="1">
      <c r="A21" s="255">
        <v>14</v>
      </c>
      <c r="B21" s="150" t="s">
        <v>43</v>
      </c>
      <c r="C21" s="259"/>
      <c r="D21" s="259"/>
      <c r="E21" s="259"/>
      <c r="F21" s="259"/>
      <c r="G21" s="259"/>
      <c r="H21" s="259"/>
      <c r="I21" s="260"/>
      <c r="J21" s="260"/>
      <c r="K21" s="260"/>
      <c r="L21" s="261">
        <f t="shared" si="0"/>
        <v>0</v>
      </c>
      <c r="M21" s="261">
        <f t="shared" si="1"/>
        <v>0</v>
      </c>
      <c r="N21" s="261">
        <f t="shared" si="2"/>
        <v>0</v>
      </c>
      <c r="O21" s="262">
        <f t="shared" si="3"/>
        <v>0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 t="s">
        <v>29</v>
      </c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</row>
    <row r="22" spans="1:69" ht="15.75" customHeight="1">
      <c r="A22" s="255">
        <v>15</v>
      </c>
      <c r="B22" s="150" t="s">
        <v>44</v>
      </c>
      <c r="C22" s="259"/>
      <c r="D22" s="259"/>
      <c r="E22" s="259"/>
      <c r="F22" s="259"/>
      <c r="G22" s="259"/>
      <c r="H22" s="259"/>
      <c r="I22" s="260"/>
      <c r="J22" s="260"/>
      <c r="K22" s="260"/>
      <c r="L22" s="261">
        <f t="shared" si="0"/>
        <v>0</v>
      </c>
      <c r="M22" s="261">
        <f t="shared" si="1"/>
        <v>0</v>
      </c>
      <c r="N22" s="261">
        <f t="shared" si="2"/>
        <v>0</v>
      </c>
      <c r="O22" s="262">
        <f t="shared" si="3"/>
        <v>0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 t="s">
        <v>31</v>
      </c>
    </row>
    <row r="23" spans="1:69" ht="15.75" customHeight="1">
      <c r="A23" s="255">
        <v>16</v>
      </c>
      <c r="B23" s="150" t="s">
        <v>45</v>
      </c>
      <c r="C23" s="259"/>
      <c r="D23" s="259"/>
      <c r="E23" s="259"/>
      <c r="F23" s="259"/>
      <c r="G23" s="259"/>
      <c r="H23" s="259"/>
      <c r="I23" s="260"/>
      <c r="J23" s="260"/>
      <c r="K23" s="260"/>
      <c r="L23" s="261">
        <f t="shared" si="0"/>
        <v>0</v>
      </c>
      <c r="M23" s="261">
        <f t="shared" si="1"/>
        <v>0</v>
      </c>
      <c r="N23" s="261">
        <f t="shared" si="2"/>
        <v>0</v>
      </c>
      <c r="O23" s="262">
        <f t="shared" si="3"/>
        <v>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 t="s">
        <v>31</v>
      </c>
    </row>
    <row r="24" spans="1:69" ht="15.75" customHeight="1">
      <c r="A24" s="255">
        <v>17</v>
      </c>
      <c r="B24" s="149" t="s">
        <v>46</v>
      </c>
      <c r="C24" s="259"/>
      <c r="D24" s="259"/>
      <c r="E24" s="259"/>
      <c r="F24" s="259"/>
      <c r="G24" s="259"/>
      <c r="H24" s="259"/>
      <c r="I24" s="260"/>
      <c r="J24" s="260"/>
      <c r="K24" s="260"/>
      <c r="L24" s="261">
        <f t="shared" si="0"/>
        <v>0</v>
      </c>
      <c r="M24" s="261">
        <f t="shared" si="1"/>
        <v>0</v>
      </c>
      <c r="N24" s="261">
        <f t="shared" si="2"/>
        <v>0</v>
      </c>
      <c r="O24" s="262">
        <f t="shared" si="3"/>
        <v>0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 t="s">
        <v>29</v>
      </c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</row>
    <row r="25" spans="1:69" ht="15.75" customHeight="1">
      <c r="A25" s="255">
        <v>18</v>
      </c>
      <c r="B25" s="149" t="s">
        <v>47</v>
      </c>
      <c r="C25" s="259"/>
      <c r="D25" s="259"/>
      <c r="E25" s="259"/>
      <c r="F25" s="259"/>
      <c r="G25" s="259"/>
      <c r="H25" s="259"/>
      <c r="I25" s="260"/>
      <c r="J25" s="260"/>
      <c r="K25" s="260"/>
      <c r="L25" s="261">
        <f t="shared" si="0"/>
        <v>0</v>
      </c>
      <c r="M25" s="261">
        <f t="shared" si="1"/>
        <v>0</v>
      </c>
      <c r="N25" s="261">
        <f t="shared" si="2"/>
        <v>0</v>
      </c>
      <c r="O25" s="262">
        <f t="shared" si="3"/>
        <v>0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 t="s">
        <v>29</v>
      </c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</row>
    <row r="26" spans="1:69" ht="15.75" customHeight="1">
      <c r="A26" s="255">
        <v>19</v>
      </c>
      <c r="B26" s="150" t="s">
        <v>48</v>
      </c>
      <c r="C26" s="259"/>
      <c r="D26" s="259"/>
      <c r="E26" s="259"/>
      <c r="F26" s="259"/>
      <c r="G26" s="259"/>
      <c r="H26" s="259"/>
      <c r="I26" s="260"/>
      <c r="J26" s="260"/>
      <c r="K26" s="260"/>
      <c r="L26" s="261">
        <f t="shared" si="0"/>
        <v>0</v>
      </c>
      <c r="M26" s="261">
        <f t="shared" si="1"/>
        <v>0</v>
      </c>
      <c r="N26" s="261">
        <f t="shared" si="2"/>
        <v>0</v>
      </c>
      <c r="O26" s="262">
        <f t="shared" si="3"/>
        <v>0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 t="s">
        <v>31</v>
      </c>
    </row>
    <row r="27" spans="1:69" ht="15.75" customHeight="1">
      <c r="A27" s="255">
        <v>20</v>
      </c>
      <c r="B27" s="150" t="s">
        <v>49</v>
      </c>
      <c r="C27" s="259"/>
      <c r="D27" s="259"/>
      <c r="E27" s="259"/>
      <c r="F27" s="259"/>
      <c r="G27" s="259"/>
      <c r="H27" s="259"/>
      <c r="I27" s="260"/>
      <c r="J27" s="260"/>
      <c r="K27" s="260"/>
      <c r="L27" s="261">
        <f t="shared" si="0"/>
        <v>0</v>
      </c>
      <c r="M27" s="261">
        <f t="shared" si="1"/>
        <v>0</v>
      </c>
      <c r="N27" s="261">
        <f t="shared" si="2"/>
        <v>0</v>
      </c>
      <c r="O27" s="262">
        <f t="shared" si="3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 t="s">
        <v>31</v>
      </c>
    </row>
    <row r="28" spans="1:69" ht="15.75" customHeight="1">
      <c r="A28" s="255">
        <v>21</v>
      </c>
      <c r="B28" s="150" t="s">
        <v>50</v>
      </c>
      <c r="C28" s="259"/>
      <c r="D28" s="259"/>
      <c r="E28" s="259"/>
      <c r="F28" s="259"/>
      <c r="G28" s="259"/>
      <c r="H28" s="259"/>
      <c r="I28" s="260"/>
      <c r="J28" s="260"/>
      <c r="K28" s="260"/>
      <c r="L28" s="261">
        <f t="shared" si="0"/>
        <v>0</v>
      </c>
      <c r="M28" s="261">
        <f t="shared" si="1"/>
        <v>0</v>
      </c>
      <c r="N28" s="261">
        <f t="shared" si="2"/>
        <v>0</v>
      </c>
      <c r="O28" s="262">
        <f t="shared" si="3"/>
        <v>0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 t="s">
        <v>31</v>
      </c>
    </row>
    <row r="29" spans="1:69" s="29" customFormat="1" ht="15.75" customHeight="1">
      <c r="A29" s="303" t="s">
        <v>51</v>
      </c>
      <c r="B29" s="303"/>
      <c r="C29" s="263">
        <f>C8+C9+C10+C11+C12+C13+C14+C15+C16+C17+C18+C19+C20+C21+C22+C23+C24+C25+C26+C27+C28</f>
        <v>29</v>
      </c>
      <c r="D29" s="263">
        <f t="shared" ref="D29:K29" si="4">D8+D9+D10+D11+D12+D13+D14+D15+D16+D17+D18+D19+D20+D21+D22+D23+D24+D25+D26+D27+D28</f>
        <v>28</v>
      </c>
      <c r="E29" s="263">
        <f t="shared" si="4"/>
        <v>16</v>
      </c>
      <c r="F29" s="263">
        <f t="shared" si="4"/>
        <v>11</v>
      </c>
      <c r="G29" s="263">
        <f t="shared" si="4"/>
        <v>0</v>
      </c>
      <c r="H29" s="263">
        <f t="shared" si="4"/>
        <v>0</v>
      </c>
      <c r="I29" s="263">
        <f t="shared" si="4"/>
        <v>0</v>
      </c>
      <c r="J29" s="263">
        <f t="shared" si="4"/>
        <v>7</v>
      </c>
      <c r="K29" s="263">
        <f t="shared" si="4"/>
        <v>0</v>
      </c>
      <c r="L29" s="268">
        <f t="shared" si="0"/>
        <v>28</v>
      </c>
      <c r="M29" s="268">
        <f t="shared" si="1"/>
        <v>18</v>
      </c>
      <c r="N29" s="268">
        <f t="shared" si="2"/>
        <v>0</v>
      </c>
      <c r="O29" s="263">
        <f t="shared" si="3"/>
        <v>46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</row>
    <row r="30" spans="1:69" ht="15.75" customHeight="1">
      <c r="A30" s="256">
        <v>1</v>
      </c>
      <c r="B30" s="179" t="s">
        <v>52</v>
      </c>
      <c r="C30" s="259"/>
      <c r="D30" s="259"/>
      <c r="E30" s="259"/>
      <c r="F30" s="259"/>
      <c r="G30" s="259"/>
      <c r="H30" s="259"/>
      <c r="I30" s="260"/>
      <c r="J30" s="260"/>
      <c r="K30" s="260"/>
      <c r="L30" s="261">
        <f t="shared" si="0"/>
        <v>0</v>
      </c>
      <c r="M30" s="261">
        <f t="shared" si="1"/>
        <v>0</v>
      </c>
      <c r="N30" s="261">
        <f t="shared" si="2"/>
        <v>0</v>
      </c>
      <c r="O30" s="262">
        <f t="shared" si="3"/>
        <v>0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</row>
    <row r="31" spans="1:69" ht="15.75" customHeight="1">
      <c r="A31" s="256">
        <v>2</v>
      </c>
      <c r="B31" s="179" t="s">
        <v>53</v>
      </c>
      <c r="C31" s="259"/>
      <c r="D31" s="259"/>
      <c r="E31" s="259"/>
      <c r="F31" s="259"/>
      <c r="G31" s="259"/>
      <c r="H31" s="259"/>
      <c r="I31" s="260"/>
      <c r="J31" s="260"/>
      <c r="K31" s="260"/>
      <c r="L31" s="261">
        <f t="shared" si="0"/>
        <v>0</v>
      </c>
      <c r="M31" s="261">
        <f t="shared" si="1"/>
        <v>0</v>
      </c>
      <c r="N31" s="261">
        <f t="shared" si="2"/>
        <v>0</v>
      </c>
      <c r="O31" s="262">
        <f t="shared" si="3"/>
        <v>0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</row>
    <row r="32" spans="1:69" ht="15.75" customHeight="1">
      <c r="A32" s="256">
        <v>3</v>
      </c>
      <c r="B32" s="179" t="s">
        <v>54</v>
      </c>
      <c r="C32" s="259"/>
      <c r="D32" s="259"/>
      <c r="E32" s="259"/>
      <c r="F32" s="259"/>
      <c r="G32" s="259"/>
      <c r="H32" s="259"/>
      <c r="I32" s="260"/>
      <c r="J32" s="260"/>
      <c r="K32" s="260"/>
      <c r="L32" s="261">
        <f t="shared" si="0"/>
        <v>0</v>
      </c>
      <c r="M32" s="261">
        <f t="shared" si="1"/>
        <v>0</v>
      </c>
      <c r="N32" s="261">
        <f t="shared" si="2"/>
        <v>0</v>
      </c>
      <c r="O32" s="262">
        <f t="shared" si="3"/>
        <v>0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</row>
    <row r="33" spans="1:48" ht="15.75" customHeight="1">
      <c r="A33" s="256">
        <v>4</v>
      </c>
      <c r="B33" s="179" t="s">
        <v>55</v>
      </c>
      <c r="C33" s="259"/>
      <c r="D33" s="259"/>
      <c r="E33" s="259"/>
      <c r="F33" s="259"/>
      <c r="G33" s="259"/>
      <c r="H33" s="259"/>
      <c r="I33" s="260"/>
      <c r="J33" s="260"/>
      <c r="K33" s="260"/>
      <c r="L33" s="261">
        <f t="shared" si="0"/>
        <v>0</v>
      </c>
      <c r="M33" s="261">
        <f t="shared" si="1"/>
        <v>0</v>
      </c>
      <c r="N33" s="261">
        <f t="shared" si="2"/>
        <v>0</v>
      </c>
      <c r="O33" s="262">
        <f t="shared" si="3"/>
        <v>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</row>
    <row r="34" spans="1:48" ht="15.75" customHeight="1">
      <c r="A34" s="256">
        <v>5</v>
      </c>
      <c r="B34" s="179" t="s">
        <v>56</v>
      </c>
      <c r="C34" s="259"/>
      <c r="D34" s="259"/>
      <c r="E34" s="259"/>
      <c r="F34" s="259"/>
      <c r="G34" s="259"/>
      <c r="H34" s="259"/>
      <c r="I34" s="260"/>
      <c r="J34" s="260"/>
      <c r="K34" s="260"/>
      <c r="L34" s="261">
        <f t="shared" si="0"/>
        <v>0</v>
      </c>
      <c r="M34" s="261">
        <f t="shared" si="1"/>
        <v>0</v>
      </c>
      <c r="N34" s="261">
        <f t="shared" si="2"/>
        <v>0</v>
      </c>
      <c r="O34" s="262">
        <f t="shared" si="3"/>
        <v>0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</row>
    <row r="35" spans="1:48" ht="15.75" customHeight="1">
      <c r="A35" s="256">
        <v>6</v>
      </c>
      <c r="B35" s="179" t="s">
        <v>57</v>
      </c>
      <c r="C35" s="259"/>
      <c r="D35" s="259"/>
      <c r="E35" s="259"/>
      <c r="F35" s="259"/>
      <c r="G35" s="259"/>
      <c r="H35" s="259"/>
      <c r="I35" s="260"/>
      <c r="J35" s="260"/>
      <c r="K35" s="260"/>
      <c r="L35" s="261">
        <f t="shared" si="0"/>
        <v>0</v>
      </c>
      <c r="M35" s="261">
        <f t="shared" si="1"/>
        <v>0</v>
      </c>
      <c r="N35" s="261">
        <f t="shared" si="2"/>
        <v>0</v>
      </c>
      <c r="O35" s="262">
        <f t="shared" si="3"/>
        <v>0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</row>
    <row r="36" spans="1:48" ht="15.75" customHeight="1">
      <c r="A36" s="256">
        <v>7</v>
      </c>
      <c r="B36" s="179" t="s">
        <v>58</v>
      </c>
      <c r="C36" s="259"/>
      <c r="D36" s="259"/>
      <c r="E36" s="259"/>
      <c r="F36" s="259"/>
      <c r="G36" s="259"/>
      <c r="H36" s="259"/>
      <c r="I36" s="260"/>
      <c r="J36" s="260"/>
      <c r="K36" s="260"/>
      <c r="L36" s="261">
        <f t="shared" si="0"/>
        <v>0</v>
      </c>
      <c r="M36" s="261">
        <f t="shared" si="1"/>
        <v>0</v>
      </c>
      <c r="N36" s="261">
        <f t="shared" si="2"/>
        <v>0</v>
      </c>
      <c r="O36" s="262">
        <f t="shared" si="3"/>
        <v>0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</row>
    <row r="37" spans="1:48" ht="15.75" customHeight="1">
      <c r="A37" s="256">
        <v>8</v>
      </c>
      <c r="B37" s="179" t="s">
        <v>59</v>
      </c>
      <c r="C37" s="259"/>
      <c r="D37" s="259"/>
      <c r="E37" s="259"/>
      <c r="F37" s="259"/>
      <c r="G37" s="259"/>
      <c r="H37" s="259"/>
      <c r="I37" s="260"/>
      <c r="J37" s="260"/>
      <c r="K37" s="260"/>
      <c r="L37" s="261">
        <f t="shared" si="0"/>
        <v>0</v>
      </c>
      <c r="M37" s="261">
        <f t="shared" si="1"/>
        <v>0</v>
      </c>
      <c r="N37" s="261">
        <f t="shared" si="2"/>
        <v>0</v>
      </c>
      <c r="O37" s="262">
        <f t="shared" si="3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</row>
    <row r="38" spans="1:48" ht="15.75" customHeight="1">
      <c r="A38" s="256">
        <v>9</v>
      </c>
      <c r="B38" s="179" t="s">
        <v>60</v>
      </c>
      <c r="C38" s="259"/>
      <c r="D38" s="259"/>
      <c r="E38" s="259"/>
      <c r="F38" s="259"/>
      <c r="G38" s="259"/>
      <c r="H38" s="259"/>
      <c r="I38" s="260"/>
      <c r="J38" s="260"/>
      <c r="K38" s="260"/>
      <c r="L38" s="261">
        <f t="shared" si="0"/>
        <v>0</v>
      </c>
      <c r="M38" s="261">
        <f t="shared" si="1"/>
        <v>0</v>
      </c>
      <c r="N38" s="261">
        <f t="shared" si="2"/>
        <v>0</v>
      </c>
      <c r="O38" s="26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</row>
    <row r="39" spans="1:48" ht="15.75" customHeight="1">
      <c r="A39" s="256">
        <v>10</v>
      </c>
      <c r="B39" s="179" t="s">
        <v>61</v>
      </c>
      <c r="C39" s="259"/>
      <c r="D39" s="259"/>
      <c r="E39" s="259"/>
      <c r="F39" s="259"/>
      <c r="G39" s="259"/>
      <c r="H39" s="259"/>
      <c r="I39" s="260"/>
      <c r="J39" s="260"/>
      <c r="K39" s="260"/>
      <c r="L39" s="261">
        <f t="shared" si="0"/>
        <v>0</v>
      </c>
      <c r="M39" s="261">
        <f t="shared" si="1"/>
        <v>0</v>
      </c>
      <c r="N39" s="261">
        <f t="shared" si="2"/>
        <v>0</v>
      </c>
      <c r="O39" s="26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</row>
    <row r="40" spans="1:48" s="4" customFormat="1" ht="15.75" customHeight="1">
      <c r="A40" s="301" t="s">
        <v>62</v>
      </c>
      <c r="B40" s="302"/>
      <c r="C40" s="263">
        <f>C30+C31+C32+C33+C34+C35+C36+C37+C38+C39</f>
        <v>0</v>
      </c>
      <c r="D40" s="263">
        <f t="shared" ref="D40:K40" si="5">D30+D31+D32+D33+D34+D35+D36+D37+D38+D39</f>
        <v>0</v>
      </c>
      <c r="E40" s="263">
        <f t="shared" si="5"/>
        <v>0</v>
      </c>
      <c r="F40" s="263">
        <f t="shared" si="5"/>
        <v>0</v>
      </c>
      <c r="G40" s="263">
        <f t="shared" si="5"/>
        <v>0</v>
      </c>
      <c r="H40" s="263">
        <f t="shared" si="5"/>
        <v>0</v>
      </c>
      <c r="I40" s="263">
        <f t="shared" si="5"/>
        <v>0</v>
      </c>
      <c r="J40" s="263">
        <f t="shared" si="5"/>
        <v>0</v>
      </c>
      <c r="K40" s="263">
        <f t="shared" si="5"/>
        <v>0</v>
      </c>
      <c r="L40" s="268">
        <f t="shared" si="0"/>
        <v>0</v>
      </c>
      <c r="M40" s="268">
        <f t="shared" si="1"/>
        <v>0</v>
      </c>
      <c r="N40" s="268">
        <f t="shared" si="2"/>
        <v>0</v>
      </c>
      <c r="O40" s="263">
        <f t="shared" si="3"/>
        <v>0</v>
      </c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</row>
    <row r="41" spans="1:48" ht="15.75" customHeight="1">
      <c r="A41" s="257">
        <v>1</v>
      </c>
      <c r="B41" s="179" t="s">
        <v>63</v>
      </c>
      <c r="C41" s="259"/>
      <c r="D41" s="259"/>
      <c r="E41" s="259"/>
      <c r="F41" s="259"/>
      <c r="G41" s="259"/>
      <c r="H41" s="259"/>
      <c r="I41" s="260"/>
      <c r="J41" s="260"/>
      <c r="K41" s="260"/>
      <c r="L41" s="261">
        <f t="shared" si="0"/>
        <v>0</v>
      </c>
      <c r="M41" s="261">
        <f t="shared" si="1"/>
        <v>0</v>
      </c>
      <c r="N41" s="261">
        <f t="shared" si="2"/>
        <v>0</v>
      </c>
      <c r="O41" s="262">
        <f t="shared" si="3"/>
        <v>0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</row>
    <row r="42" spans="1:48" ht="15.75" customHeight="1">
      <c r="A42" s="257">
        <v>2</v>
      </c>
      <c r="B42" s="179" t="s">
        <v>64</v>
      </c>
      <c r="C42" s="259"/>
      <c r="D42" s="259"/>
      <c r="E42" s="259"/>
      <c r="F42" s="259"/>
      <c r="G42" s="259"/>
      <c r="H42" s="259"/>
      <c r="I42" s="260"/>
      <c r="J42" s="260"/>
      <c r="K42" s="260"/>
      <c r="L42" s="261">
        <f t="shared" si="0"/>
        <v>0</v>
      </c>
      <c r="M42" s="261">
        <f t="shared" si="1"/>
        <v>0</v>
      </c>
      <c r="N42" s="261">
        <f t="shared" si="2"/>
        <v>0</v>
      </c>
      <c r="O42" s="262">
        <f t="shared" si="3"/>
        <v>0</v>
      </c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</row>
    <row r="43" spans="1:48" ht="15.75" customHeight="1">
      <c r="A43" s="257">
        <v>3</v>
      </c>
      <c r="B43" s="179" t="s">
        <v>65</v>
      </c>
      <c r="C43" s="264"/>
      <c r="D43" s="264"/>
      <c r="E43" s="259"/>
      <c r="F43" s="259"/>
      <c r="G43" s="259"/>
      <c r="H43" s="259"/>
      <c r="I43" s="260"/>
      <c r="J43" s="260"/>
      <c r="K43" s="260"/>
      <c r="L43" s="261">
        <f t="shared" si="0"/>
        <v>0</v>
      </c>
      <c r="M43" s="261">
        <f t="shared" si="1"/>
        <v>0</v>
      </c>
      <c r="N43" s="261">
        <f t="shared" si="2"/>
        <v>0</v>
      </c>
      <c r="O43" s="262">
        <f t="shared" si="3"/>
        <v>0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</row>
    <row r="44" spans="1:48" ht="15.75" customHeight="1">
      <c r="A44" s="257">
        <v>4</v>
      </c>
      <c r="B44" s="179" t="s">
        <v>66</v>
      </c>
      <c r="C44" s="259"/>
      <c r="D44" s="259"/>
      <c r="E44" s="259"/>
      <c r="F44" s="259"/>
      <c r="G44" s="259"/>
      <c r="H44" s="259"/>
      <c r="I44" s="260"/>
      <c r="J44" s="260"/>
      <c r="K44" s="260"/>
      <c r="L44" s="261">
        <f t="shared" si="0"/>
        <v>0</v>
      </c>
      <c r="M44" s="261">
        <f t="shared" si="1"/>
        <v>0</v>
      </c>
      <c r="N44" s="261">
        <f t="shared" si="2"/>
        <v>0</v>
      </c>
      <c r="O44" s="262">
        <f t="shared" si="3"/>
        <v>0</v>
      </c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</row>
    <row r="45" spans="1:48" ht="15.75" customHeight="1">
      <c r="A45" s="257">
        <v>5</v>
      </c>
      <c r="B45" s="179" t="s">
        <v>67</v>
      </c>
      <c r="C45" s="259"/>
      <c r="D45" s="259"/>
      <c r="E45" s="259"/>
      <c r="F45" s="259"/>
      <c r="G45" s="259"/>
      <c r="H45" s="259"/>
      <c r="I45" s="260"/>
      <c r="J45" s="260"/>
      <c r="K45" s="260"/>
      <c r="L45" s="261">
        <f t="shared" si="0"/>
        <v>0</v>
      </c>
      <c r="M45" s="261">
        <f t="shared" si="1"/>
        <v>0</v>
      </c>
      <c r="N45" s="261">
        <f t="shared" si="2"/>
        <v>0</v>
      </c>
      <c r="O45" s="262">
        <f t="shared" si="3"/>
        <v>0</v>
      </c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</row>
    <row r="46" spans="1:48" ht="15.75" customHeight="1">
      <c r="A46" s="257">
        <v>6</v>
      </c>
      <c r="B46" s="179" t="s">
        <v>68</v>
      </c>
      <c r="C46" s="259"/>
      <c r="D46" s="259"/>
      <c r="E46" s="259"/>
      <c r="F46" s="259"/>
      <c r="G46" s="259"/>
      <c r="H46" s="259"/>
      <c r="I46" s="260"/>
      <c r="J46" s="260"/>
      <c r="K46" s="260"/>
      <c r="L46" s="261">
        <f t="shared" si="0"/>
        <v>0</v>
      </c>
      <c r="M46" s="261">
        <f t="shared" si="1"/>
        <v>0</v>
      </c>
      <c r="N46" s="261">
        <f t="shared" si="2"/>
        <v>0</v>
      </c>
      <c r="O46" s="262">
        <f t="shared" si="3"/>
        <v>0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</row>
    <row r="47" spans="1:48" ht="15.75" customHeight="1">
      <c r="A47" s="257">
        <v>7</v>
      </c>
      <c r="B47" s="224" t="s">
        <v>69</v>
      </c>
      <c r="C47" s="259"/>
      <c r="D47" s="259"/>
      <c r="E47" s="259"/>
      <c r="F47" s="259"/>
      <c r="G47" s="259"/>
      <c r="H47" s="259"/>
      <c r="I47" s="260"/>
      <c r="J47" s="260"/>
      <c r="K47" s="260"/>
      <c r="L47" s="261">
        <f t="shared" si="0"/>
        <v>0</v>
      </c>
      <c r="M47" s="261">
        <f t="shared" si="1"/>
        <v>0</v>
      </c>
      <c r="N47" s="261">
        <f t="shared" si="2"/>
        <v>0</v>
      </c>
      <c r="O47" s="262">
        <f t="shared" si="3"/>
        <v>0</v>
      </c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</row>
    <row r="48" spans="1:48" ht="15.75" customHeight="1">
      <c r="A48" s="257">
        <v>8</v>
      </c>
      <c r="B48" s="179" t="s">
        <v>70</v>
      </c>
      <c r="C48" s="259"/>
      <c r="D48" s="259"/>
      <c r="E48" s="259"/>
      <c r="F48" s="259"/>
      <c r="G48" s="259"/>
      <c r="H48" s="259"/>
      <c r="I48" s="260"/>
      <c r="J48" s="260"/>
      <c r="K48" s="260"/>
      <c r="L48" s="261">
        <f t="shared" si="0"/>
        <v>0</v>
      </c>
      <c r="M48" s="261">
        <f t="shared" si="1"/>
        <v>0</v>
      </c>
      <c r="N48" s="261">
        <f t="shared" si="2"/>
        <v>0</v>
      </c>
      <c r="O48" s="262">
        <f t="shared" si="3"/>
        <v>0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</row>
    <row r="49" spans="1:48" ht="15.75" customHeight="1">
      <c r="A49" s="257">
        <v>9</v>
      </c>
      <c r="B49" s="179" t="s">
        <v>71</v>
      </c>
      <c r="C49" s="259"/>
      <c r="D49" s="259"/>
      <c r="E49" s="259"/>
      <c r="F49" s="259"/>
      <c r="G49" s="259"/>
      <c r="H49" s="259"/>
      <c r="I49" s="260"/>
      <c r="J49" s="260"/>
      <c r="K49" s="260"/>
      <c r="L49" s="261">
        <f t="shared" si="0"/>
        <v>0</v>
      </c>
      <c r="M49" s="261">
        <f t="shared" si="1"/>
        <v>0</v>
      </c>
      <c r="N49" s="261">
        <f t="shared" si="2"/>
        <v>0</v>
      </c>
      <c r="O49" s="262">
        <f t="shared" si="3"/>
        <v>0</v>
      </c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</row>
    <row r="50" spans="1:48" ht="15.75" customHeight="1">
      <c r="A50" s="257">
        <v>10</v>
      </c>
      <c r="B50" s="179" t="s">
        <v>72</v>
      </c>
      <c r="C50" s="259"/>
      <c r="D50" s="259"/>
      <c r="E50" s="259"/>
      <c r="F50" s="259"/>
      <c r="G50" s="259"/>
      <c r="H50" s="259"/>
      <c r="I50" s="260"/>
      <c r="J50" s="260"/>
      <c r="K50" s="260"/>
      <c r="L50" s="261">
        <f t="shared" si="0"/>
        <v>0</v>
      </c>
      <c r="M50" s="261">
        <f t="shared" si="1"/>
        <v>0</v>
      </c>
      <c r="N50" s="261">
        <f t="shared" si="2"/>
        <v>0</v>
      </c>
      <c r="O50" s="262">
        <f t="shared" si="3"/>
        <v>0</v>
      </c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</row>
    <row r="51" spans="1:48" ht="15.75" customHeight="1">
      <c r="A51" s="257">
        <v>11</v>
      </c>
      <c r="B51" s="179" t="s">
        <v>73</v>
      </c>
      <c r="C51" s="259"/>
      <c r="D51" s="259"/>
      <c r="E51" s="259"/>
      <c r="F51" s="259"/>
      <c r="G51" s="259"/>
      <c r="H51" s="259"/>
      <c r="I51" s="260"/>
      <c r="J51" s="260"/>
      <c r="K51" s="260"/>
      <c r="L51" s="261">
        <f t="shared" si="0"/>
        <v>0</v>
      </c>
      <c r="M51" s="261">
        <f t="shared" si="1"/>
        <v>0</v>
      </c>
      <c r="N51" s="261">
        <f t="shared" si="2"/>
        <v>0</v>
      </c>
      <c r="O51" s="262">
        <f t="shared" si="3"/>
        <v>0</v>
      </c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</row>
    <row r="52" spans="1:48" ht="15.75" customHeight="1">
      <c r="A52" s="257">
        <v>12</v>
      </c>
      <c r="B52" s="179" t="s">
        <v>74</v>
      </c>
      <c r="C52" s="259"/>
      <c r="D52" s="259"/>
      <c r="E52" s="259"/>
      <c r="F52" s="259"/>
      <c r="G52" s="259"/>
      <c r="H52" s="259"/>
      <c r="I52" s="260"/>
      <c r="J52" s="260"/>
      <c r="K52" s="260"/>
      <c r="L52" s="261">
        <f t="shared" si="0"/>
        <v>0</v>
      </c>
      <c r="M52" s="261">
        <f t="shared" si="1"/>
        <v>0</v>
      </c>
      <c r="N52" s="261">
        <f t="shared" si="2"/>
        <v>0</v>
      </c>
      <c r="O52" s="262">
        <f t="shared" si="3"/>
        <v>0</v>
      </c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</row>
    <row r="53" spans="1:48" ht="15.75" customHeight="1">
      <c r="A53" s="257">
        <v>13</v>
      </c>
      <c r="B53" s="179" t="s">
        <v>75</v>
      </c>
      <c r="C53" s="259"/>
      <c r="D53" s="259"/>
      <c r="E53" s="259"/>
      <c r="F53" s="259"/>
      <c r="G53" s="259"/>
      <c r="H53" s="259"/>
      <c r="I53" s="260"/>
      <c r="J53" s="260"/>
      <c r="K53" s="260"/>
      <c r="L53" s="261">
        <f t="shared" si="0"/>
        <v>0</v>
      </c>
      <c r="M53" s="261">
        <f t="shared" si="1"/>
        <v>0</v>
      </c>
      <c r="N53" s="261">
        <f t="shared" si="2"/>
        <v>0</v>
      </c>
      <c r="O53" s="262">
        <f t="shared" si="3"/>
        <v>0</v>
      </c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</row>
    <row r="54" spans="1:48" ht="15.75" customHeight="1">
      <c r="A54" s="257">
        <v>14</v>
      </c>
      <c r="B54" s="179" t="s">
        <v>76</v>
      </c>
      <c r="C54" s="259"/>
      <c r="D54" s="259"/>
      <c r="E54" s="259"/>
      <c r="F54" s="259"/>
      <c r="G54" s="259"/>
      <c r="H54" s="259"/>
      <c r="I54" s="260"/>
      <c r="J54" s="260"/>
      <c r="K54" s="260"/>
      <c r="L54" s="261">
        <f t="shared" si="0"/>
        <v>0</v>
      </c>
      <c r="M54" s="261">
        <f t="shared" si="1"/>
        <v>0</v>
      </c>
      <c r="N54" s="261">
        <f t="shared" si="2"/>
        <v>0</v>
      </c>
      <c r="O54" s="262">
        <f t="shared" si="3"/>
        <v>0</v>
      </c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s="4" customFormat="1" ht="15.75" customHeight="1" thickBot="1">
      <c r="A55" s="426" t="s">
        <v>77</v>
      </c>
      <c r="B55" s="426"/>
      <c r="C55" s="269">
        <f>C41+C42+C43+C44+C45+C46+C47+C48+C49+C50+C51+C52+C53+C54</f>
        <v>0</v>
      </c>
      <c r="D55" s="269">
        <f t="shared" ref="D55:K55" si="6">D41+D42+D43+D44+D45+D46+D47+D48+D49+D50+D51+D52+D53+D54</f>
        <v>0</v>
      </c>
      <c r="E55" s="269">
        <f t="shared" si="6"/>
        <v>0</v>
      </c>
      <c r="F55" s="269">
        <f t="shared" si="6"/>
        <v>0</v>
      </c>
      <c r="G55" s="269">
        <f t="shared" si="6"/>
        <v>0</v>
      </c>
      <c r="H55" s="269">
        <f t="shared" si="6"/>
        <v>0</v>
      </c>
      <c r="I55" s="269">
        <f t="shared" si="6"/>
        <v>0</v>
      </c>
      <c r="J55" s="269">
        <f t="shared" si="6"/>
        <v>0</v>
      </c>
      <c r="K55" s="269">
        <f t="shared" si="6"/>
        <v>0</v>
      </c>
      <c r="L55" s="270">
        <f t="shared" si="0"/>
        <v>0</v>
      </c>
      <c r="M55" s="270">
        <f t="shared" si="1"/>
        <v>0</v>
      </c>
      <c r="N55" s="270">
        <f t="shared" si="2"/>
        <v>0</v>
      </c>
      <c r="O55" s="269">
        <f t="shared" si="3"/>
        <v>0</v>
      </c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</row>
    <row r="56" spans="1:48" s="29" customFormat="1" ht="15.75" customHeight="1" thickBot="1">
      <c r="A56" s="427" t="s">
        <v>180</v>
      </c>
      <c r="B56" s="428"/>
      <c r="C56" s="265">
        <f>C29+C40+C55</f>
        <v>29</v>
      </c>
      <c r="D56" s="265">
        <f t="shared" ref="D56:L56" si="7">D29+D40+D55</f>
        <v>28</v>
      </c>
      <c r="E56" s="265">
        <f t="shared" si="7"/>
        <v>16</v>
      </c>
      <c r="F56" s="265">
        <f t="shared" si="7"/>
        <v>11</v>
      </c>
      <c r="G56" s="265">
        <f t="shared" si="7"/>
        <v>0</v>
      </c>
      <c r="H56" s="265">
        <f t="shared" si="7"/>
        <v>0</v>
      </c>
      <c r="I56" s="265">
        <f t="shared" si="7"/>
        <v>0</v>
      </c>
      <c r="J56" s="265">
        <f t="shared" si="7"/>
        <v>7</v>
      </c>
      <c r="K56" s="265">
        <f t="shared" si="7"/>
        <v>0</v>
      </c>
      <c r="L56" s="265">
        <f t="shared" si="7"/>
        <v>28</v>
      </c>
      <c r="M56" s="266">
        <f t="shared" si="1"/>
        <v>18</v>
      </c>
      <c r="N56" s="266">
        <f t="shared" si="2"/>
        <v>0</v>
      </c>
      <c r="O56" s="267">
        <f t="shared" si="3"/>
        <v>46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</row>
    <row r="57" spans="1:48" ht="15.75" customHeight="1">
      <c r="A57" s="82"/>
      <c r="B57" s="26"/>
      <c r="C57" s="25"/>
      <c r="D57" s="25"/>
      <c r="E57" s="25"/>
      <c r="F57" s="25"/>
      <c r="G57" s="25"/>
      <c r="H57" s="25"/>
      <c r="I57" s="26"/>
      <c r="J57" s="26"/>
      <c r="K57" s="26"/>
      <c r="L57" s="26"/>
      <c r="M57" s="26"/>
      <c r="N57" s="26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</row>
    <row r="58" spans="1:48" ht="15.75" customHeight="1">
      <c r="A58" s="82"/>
      <c r="B58" s="26"/>
      <c r="C58" s="25"/>
      <c r="D58" s="25"/>
      <c r="E58" s="25"/>
      <c r="F58" s="25"/>
      <c r="G58" s="25"/>
      <c r="H58" s="25"/>
      <c r="I58" s="26"/>
      <c r="J58" s="26"/>
      <c r="K58" s="26"/>
      <c r="L58" s="26"/>
      <c r="M58" s="26"/>
      <c r="N58" s="26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</row>
    <row r="59" spans="1:48" ht="15.75" customHeight="1">
      <c r="A59" s="82"/>
      <c r="B59" s="26"/>
      <c r="C59" s="25"/>
      <c r="D59" s="25"/>
      <c r="E59" s="25"/>
      <c r="F59" s="25"/>
      <c r="G59" s="25"/>
      <c r="H59" s="25"/>
      <c r="I59" s="26"/>
      <c r="J59" s="26"/>
      <c r="K59" s="26"/>
      <c r="L59" s="26"/>
      <c r="M59" s="26"/>
      <c r="N59" s="26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</row>
    <row r="60" spans="1:48" ht="15.75" customHeight="1">
      <c r="A60" s="82"/>
      <c r="B60" s="26"/>
      <c r="C60" s="25"/>
      <c r="D60" s="25"/>
      <c r="E60" s="25"/>
      <c r="F60" s="25"/>
      <c r="G60" s="25"/>
      <c r="H60" s="25"/>
      <c r="I60" s="26"/>
      <c r="J60" s="26"/>
      <c r="K60" s="26"/>
      <c r="L60" s="26"/>
      <c r="M60" s="26"/>
      <c r="N60" s="26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</row>
    <row r="61" spans="1:48" ht="15.75" customHeight="1">
      <c r="A61" s="82"/>
      <c r="B61" s="26"/>
      <c r="C61" s="25"/>
      <c r="D61" s="25"/>
      <c r="E61" s="25"/>
      <c r="F61" s="25"/>
      <c r="G61" s="25"/>
      <c r="H61" s="25"/>
      <c r="I61" s="26"/>
      <c r="J61" s="26"/>
      <c r="K61" s="26"/>
      <c r="L61" s="26"/>
      <c r="M61" s="26"/>
      <c r="N61" s="26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</row>
    <row r="62" spans="1:48" ht="15.75" customHeight="1">
      <c r="A62" s="82"/>
      <c r="B62" s="26"/>
      <c r="C62" s="25"/>
      <c r="D62" s="25"/>
      <c r="E62" s="25"/>
      <c r="F62" s="25"/>
      <c r="G62" s="25"/>
      <c r="H62" s="25"/>
      <c r="I62" s="26"/>
      <c r="J62" s="26"/>
      <c r="K62" s="26"/>
      <c r="L62" s="26"/>
      <c r="M62" s="26"/>
      <c r="N62" s="26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</row>
    <row r="63" spans="1:48" ht="15.75" customHeight="1">
      <c r="A63" s="82"/>
      <c r="B63" s="26"/>
      <c r="C63" s="25"/>
      <c r="D63" s="25"/>
      <c r="E63" s="25"/>
      <c r="F63" s="25"/>
      <c r="G63" s="25"/>
      <c r="H63" s="25"/>
      <c r="I63" s="26"/>
      <c r="J63" s="26"/>
      <c r="K63" s="26"/>
      <c r="L63" s="26"/>
      <c r="M63" s="26"/>
      <c r="N63" s="26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</row>
    <row r="64" spans="1:48" ht="15.75" customHeight="1">
      <c r="A64" s="82"/>
      <c r="B64" s="26"/>
      <c r="C64" s="25"/>
      <c r="D64" s="25"/>
      <c r="E64" s="25"/>
      <c r="F64" s="25"/>
      <c r="G64" s="25"/>
      <c r="H64" s="25"/>
      <c r="I64" s="26"/>
      <c r="J64" s="26"/>
      <c r="K64" s="26"/>
      <c r="L64" s="26"/>
      <c r="M64" s="26"/>
      <c r="N64" s="26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</row>
    <row r="65" spans="1:48" ht="15.75" customHeight="1">
      <c r="A65" s="82"/>
      <c r="B65" s="26"/>
      <c r="C65" s="25"/>
      <c r="D65" s="25"/>
      <c r="E65" s="25"/>
      <c r="F65" s="25"/>
      <c r="G65" s="25"/>
      <c r="H65" s="25"/>
      <c r="I65" s="26"/>
      <c r="J65" s="26"/>
      <c r="K65" s="26"/>
      <c r="L65" s="26"/>
      <c r="M65" s="26"/>
      <c r="N65" s="26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</row>
    <row r="66" spans="1:48" ht="15.75" customHeight="1">
      <c r="A66" s="82"/>
      <c r="B66" s="26"/>
      <c r="C66" s="25"/>
      <c r="D66" s="25"/>
      <c r="E66" s="25"/>
      <c r="F66" s="25"/>
      <c r="G66" s="25"/>
      <c r="H66" s="25"/>
      <c r="I66" s="26"/>
      <c r="J66" s="26"/>
      <c r="K66" s="26"/>
      <c r="L66" s="26"/>
      <c r="M66" s="26"/>
      <c r="N66" s="26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ht="15.75" customHeight="1">
      <c r="A67" s="82"/>
      <c r="B67" s="26"/>
      <c r="C67" s="25"/>
      <c r="D67" s="25"/>
      <c r="E67" s="25"/>
      <c r="F67" s="25"/>
      <c r="G67" s="25"/>
      <c r="H67" s="25"/>
      <c r="I67" s="26"/>
      <c r="J67" s="26"/>
      <c r="K67" s="26"/>
      <c r="L67" s="26"/>
      <c r="M67" s="26"/>
      <c r="N67" s="26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</row>
    <row r="68" spans="1:48" ht="15.75" customHeight="1">
      <c r="A68" s="82"/>
      <c r="B68" s="26"/>
      <c r="C68" s="25"/>
      <c r="D68" s="25"/>
      <c r="E68" s="25"/>
      <c r="F68" s="25"/>
      <c r="G68" s="25"/>
      <c r="H68" s="25"/>
      <c r="I68" s="26"/>
      <c r="J68" s="26"/>
      <c r="K68" s="26"/>
      <c r="L68" s="26"/>
      <c r="M68" s="26"/>
      <c r="N68" s="26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</row>
    <row r="69" spans="1:48" ht="15.75" customHeight="1">
      <c r="A69" s="82"/>
      <c r="B69" s="26"/>
      <c r="C69" s="25"/>
      <c r="D69" s="25"/>
      <c r="E69" s="25"/>
      <c r="F69" s="25"/>
      <c r="G69" s="25"/>
      <c r="H69" s="25"/>
      <c r="I69" s="26"/>
      <c r="J69" s="26"/>
      <c r="K69" s="26"/>
      <c r="L69" s="26"/>
      <c r="M69" s="26"/>
      <c r="N69" s="26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</row>
    <row r="70" spans="1:48" ht="15.75" customHeight="1">
      <c r="A70" s="82"/>
      <c r="B70" s="26"/>
      <c r="C70" s="25"/>
      <c r="D70" s="25"/>
      <c r="E70" s="25"/>
      <c r="F70" s="25"/>
      <c r="G70" s="25"/>
      <c r="H70" s="25"/>
      <c r="I70" s="26"/>
      <c r="J70" s="26"/>
      <c r="K70" s="26"/>
      <c r="L70" s="26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</row>
    <row r="71" spans="1:48" ht="15.75" customHeight="1">
      <c r="A71" s="82"/>
      <c r="B71" s="26"/>
      <c r="C71" s="25"/>
      <c r="D71" s="25"/>
      <c r="E71" s="25"/>
      <c r="F71" s="25"/>
      <c r="G71" s="25"/>
      <c r="H71" s="25"/>
      <c r="I71" s="26"/>
      <c r="J71" s="26"/>
      <c r="K71" s="26"/>
      <c r="L71" s="26"/>
      <c r="M71" s="26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</row>
    <row r="72" spans="1:48" ht="15.75" customHeight="1">
      <c r="A72" s="82"/>
      <c r="B72" s="26"/>
      <c r="C72" s="25"/>
      <c r="D72" s="25"/>
      <c r="E72" s="25"/>
      <c r="F72" s="25"/>
      <c r="G72" s="25"/>
      <c r="H72" s="25"/>
      <c r="I72" s="26"/>
      <c r="J72" s="26"/>
      <c r="K72" s="26"/>
      <c r="L72" s="26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</row>
    <row r="73" spans="1:48" ht="15.75" customHeight="1">
      <c r="A73" s="82"/>
      <c r="B73" s="26"/>
      <c r="C73" s="25"/>
      <c r="D73" s="25"/>
      <c r="E73" s="25"/>
      <c r="F73" s="25"/>
      <c r="G73" s="25"/>
      <c r="H73" s="25"/>
      <c r="I73" s="26"/>
      <c r="J73" s="26"/>
      <c r="K73" s="26"/>
      <c r="L73" s="26"/>
      <c r="M73" s="26"/>
      <c r="N73" s="26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</row>
    <row r="74" spans="1:48" ht="15.75" customHeight="1">
      <c r="A74" s="82"/>
      <c r="B74" s="26"/>
      <c r="C74" s="25"/>
      <c r="D74" s="25"/>
      <c r="E74" s="25"/>
      <c r="F74" s="25"/>
      <c r="G74" s="25"/>
      <c r="H74" s="25"/>
      <c r="I74" s="26"/>
      <c r="J74" s="26"/>
      <c r="K74" s="26"/>
      <c r="L74" s="26"/>
      <c r="M74" s="26"/>
      <c r="N74" s="26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</row>
    <row r="75" spans="1:48" ht="15.75" customHeight="1">
      <c r="A75" s="82"/>
      <c r="B75" s="26"/>
      <c r="C75" s="25"/>
      <c r="D75" s="25"/>
      <c r="E75" s="25"/>
      <c r="F75" s="25"/>
      <c r="G75" s="25"/>
      <c r="H75" s="25"/>
      <c r="I75" s="26"/>
      <c r="J75" s="26"/>
      <c r="K75" s="26"/>
      <c r="L75" s="26"/>
      <c r="M75" s="26"/>
      <c r="N75" s="26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</row>
    <row r="76" spans="1:48" ht="15.75" customHeight="1">
      <c r="A76" s="82"/>
      <c r="B76" s="26"/>
      <c r="C76" s="25"/>
      <c r="D76" s="25"/>
      <c r="E76" s="25"/>
      <c r="F76" s="25"/>
      <c r="G76" s="25"/>
      <c r="H76" s="25"/>
      <c r="I76" s="26"/>
      <c r="J76" s="26"/>
      <c r="K76" s="26"/>
      <c r="L76" s="26"/>
      <c r="M76" s="26"/>
      <c r="N76" s="26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</row>
    <row r="77" spans="1:48" ht="15.75" customHeight="1">
      <c r="A77" s="82"/>
      <c r="B77" s="26"/>
      <c r="C77" s="25"/>
      <c r="D77" s="25"/>
      <c r="E77" s="25"/>
      <c r="F77" s="25"/>
      <c r="G77" s="25"/>
      <c r="H77" s="25"/>
      <c r="I77" s="26"/>
      <c r="J77" s="26"/>
      <c r="K77" s="26"/>
      <c r="L77" s="26"/>
      <c r="M77" s="26"/>
      <c r="N77" s="26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</row>
    <row r="78" spans="1:48" ht="15.75" customHeight="1">
      <c r="A78" s="82"/>
      <c r="B78" s="26"/>
      <c r="C78" s="25"/>
      <c r="D78" s="25"/>
      <c r="E78" s="25"/>
      <c r="F78" s="25"/>
      <c r="G78" s="25"/>
      <c r="H78" s="25"/>
      <c r="I78" s="26"/>
      <c r="J78" s="26"/>
      <c r="K78" s="26"/>
      <c r="L78" s="26"/>
      <c r="M78" s="26"/>
      <c r="N78" s="26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</row>
    <row r="79" spans="1:48" ht="15.75" customHeight="1">
      <c r="A79" s="82"/>
      <c r="B79" s="26"/>
      <c r="C79" s="25"/>
      <c r="D79" s="25"/>
      <c r="E79" s="25"/>
      <c r="F79" s="25"/>
      <c r="G79" s="25"/>
      <c r="H79" s="25"/>
      <c r="I79" s="26"/>
      <c r="J79" s="26"/>
      <c r="K79" s="26"/>
      <c r="L79" s="26"/>
      <c r="M79" s="26"/>
      <c r="N79" s="26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</row>
    <row r="80" spans="1:48" ht="15.75" customHeight="1">
      <c r="A80" s="82"/>
      <c r="B80" s="26"/>
      <c r="C80" s="25"/>
      <c r="D80" s="25"/>
      <c r="E80" s="25"/>
      <c r="F80" s="25"/>
      <c r="G80" s="25"/>
      <c r="H80" s="25"/>
      <c r="I80" s="26"/>
      <c r="J80" s="26"/>
      <c r="K80" s="26"/>
      <c r="L80" s="26"/>
      <c r="M80" s="26"/>
      <c r="N80" s="26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</row>
    <row r="81" spans="1:48" ht="15.75" customHeight="1">
      <c r="A81" s="82"/>
      <c r="B81" s="26"/>
      <c r="C81" s="25"/>
      <c r="D81" s="25"/>
      <c r="E81" s="25"/>
      <c r="F81" s="25"/>
      <c r="G81" s="25"/>
      <c r="H81" s="25"/>
      <c r="I81" s="26"/>
      <c r="J81" s="26"/>
      <c r="K81" s="26"/>
      <c r="L81" s="26"/>
      <c r="M81" s="26"/>
      <c r="N81" s="26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</row>
    <row r="82" spans="1:48" ht="15.75" customHeight="1">
      <c r="A82" s="82"/>
      <c r="B82" s="26"/>
      <c r="C82" s="25"/>
      <c r="D82" s="25"/>
      <c r="E82" s="25"/>
      <c r="F82" s="25"/>
      <c r="G82" s="25"/>
      <c r="H82" s="25"/>
      <c r="I82" s="26"/>
      <c r="J82" s="26"/>
      <c r="K82" s="26"/>
      <c r="L82" s="26"/>
      <c r="M82" s="26"/>
      <c r="N82" s="26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</row>
    <row r="83" spans="1:48" ht="15.75" customHeight="1">
      <c r="A83" s="82"/>
      <c r="B83" s="26"/>
      <c r="C83" s="25"/>
      <c r="D83" s="25"/>
      <c r="E83" s="25"/>
      <c r="F83" s="25"/>
      <c r="G83" s="25"/>
      <c r="H83" s="25"/>
      <c r="I83" s="26"/>
      <c r="J83" s="26"/>
      <c r="K83" s="26"/>
      <c r="L83" s="26"/>
      <c r="M83" s="26"/>
      <c r="N83" s="26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</row>
    <row r="84" spans="1:48" ht="15.75" customHeight="1">
      <c r="A84" s="82"/>
      <c r="B84" s="26"/>
      <c r="C84" s="25"/>
      <c r="D84" s="25"/>
      <c r="E84" s="25"/>
      <c r="F84" s="25"/>
      <c r="G84" s="25"/>
      <c r="H84" s="25"/>
      <c r="I84" s="26"/>
      <c r="J84" s="26"/>
      <c r="K84" s="26"/>
      <c r="L84" s="26"/>
      <c r="M84" s="26"/>
      <c r="N84" s="26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</row>
    <row r="85" spans="1:48" ht="15.75" customHeight="1">
      <c r="A85" s="82"/>
      <c r="B85" s="26"/>
      <c r="C85" s="25"/>
      <c r="D85" s="25"/>
      <c r="E85" s="25"/>
      <c r="F85" s="25"/>
      <c r="G85" s="25"/>
      <c r="H85" s="25"/>
      <c r="I85" s="26"/>
      <c r="J85" s="26"/>
      <c r="K85" s="26"/>
      <c r="L85" s="26"/>
      <c r="M85" s="26"/>
      <c r="N85" s="26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</row>
    <row r="86" spans="1:48" ht="15.75" customHeight="1">
      <c r="A86" s="82"/>
      <c r="B86" s="26"/>
      <c r="C86" s="25"/>
      <c r="D86" s="25"/>
      <c r="E86" s="25"/>
      <c r="F86" s="25"/>
      <c r="G86" s="25"/>
      <c r="H86" s="25"/>
      <c r="I86" s="26"/>
      <c r="J86" s="26"/>
      <c r="K86" s="26"/>
      <c r="L86" s="26"/>
      <c r="M86" s="26"/>
      <c r="N86" s="26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</row>
    <row r="87" spans="1:48" ht="15.75" customHeight="1">
      <c r="A87" s="82"/>
      <c r="B87" s="26"/>
      <c r="C87" s="25"/>
      <c r="D87" s="25"/>
      <c r="E87" s="25"/>
      <c r="F87" s="25"/>
      <c r="G87" s="25"/>
      <c r="H87" s="25"/>
      <c r="I87" s="26"/>
      <c r="J87" s="26"/>
      <c r="K87" s="26"/>
      <c r="L87" s="26"/>
      <c r="M87" s="26"/>
      <c r="N87" s="26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</row>
    <row r="88" spans="1:48" ht="15.75" customHeight="1">
      <c r="A88" s="82"/>
      <c r="B88" s="26"/>
      <c r="C88" s="25"/>
      <c r="D88" s="25"/>
      <c r="E88" s="25"/>
      <c r="F88" s="25"/>
      <c r="G88" s="25"/>
      <c r="H88" s="25"/>
      <c r="I88" s="26"/>
      <c r="J88" s="26"/>
      <c r="K88" s="26"/>
      <c r="L88" s="26"/>
      <c r="M88" s="26"/>
      <c r="N88" s="26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</row>
    <row r="89" spans="1:48" ht="15.75" customHeight="1">
      <c r="A89" s="82"/>
      <c r="B89" s="26"/>
      <c r="C89" s="25"/>
      <c r="D89" s="25"/>
      <c r="E89" s="25"/>
      <c r="F89" s="25"/>
      <c r="G89" s="25"/>
      <c r="H89" s="25"/>
      <c r="I89" s="26"/>
      <c r="J89" s="26"/>
      <c r="K89" s="26"/>
      <c r="L89" s="26"/>
      <c r="M89" s="26"/>
      <c r="N89" s="26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</row>
    <row r="90" spans="1:48" ht="15.75" customHeight="1">
      <c r="A90" s="41"/>
      <c r="B90" s="25"/>
      <c r="C90" s="25"/>
      <c r="D90" s="25"/>
      <c r="E90" s="25"/>
      <c r="F90" s="25"/>
      <c r="G90" s="25"/>
      <c r="H90" s="25"/>
      <c r="I90" s="26"/>
      <c r="J90" s="26"/>
      <c r="K90" s="26"/>
      <c r="L90" s="26"/>
      <c r="M90" s="26"/>
      <c r="N90" s="26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</row>
    <row r="91" spans="1:48" ht="15.75" customHeight="1">
      <c r="A91" s="41"/>
      <c r="B91" s="25"/>
      <c r="C91" s="25"/>
      <c r="D91" s="25"/>
      <c r="E91" s="25"/>
      <c r="F91" s="25"/>
      <c r="G91" s="25"/>
      <c r="H91" s="25"/>
      <c r="I91" s="26"/>
      <c r="J91" s="26"/>
      <c r="K91" s="26"/>
      <c r="L91" s="26"/>
      <c r="M91" s="26"/>
      <c r="N91" s="26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</row>
    <row r="92" spans="1:48" ht="15.75" customHeight="1">
      <c r="A92" s="41"/>
      <c r="B92" s="25"/>
      <c r="C92" s="25"/>
      <c r="D92" s="25"/>
      <c r="E92" s="25"/>
      <c r="F92" s="25"/>
      <c r="G92" s="25"/>
      <c r="H92" s="25"/>
      <c r="I92" s="26"/>
      <c r="J92" s="26"/>
      <c r="K92" s="26"/>
      <c r="L92" s="26"/>
      <c r="M92" s="26"/>
      <c r="N92" s="26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</row>
    <row r="93" spans="1:48" ht="15.75" customHeight="1">
      <c r="A93" s="41"/>
      <c r="B93" s="25"/>
      <c r="C93" s="25"/>
      <c r="D93" s="25"/>
      <c r="E93" s="25"/>
      <c r="F93" s="25"/>
      <c r="G93" s="25"/>
      <c r="H93" s="25"/>
      <c r="I93" s="26"/>
      <c r="J93" s="26"/>
      <c r="K93" s="26"/>
      <c r="L93" s="26"/>
      <c r="M93" s="26"/>
      <c r="N93" s="26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</row>
    <row r="94" spans="1:48" ht="15.75" customHeight="1">
      <c r="A94" s="41"/>
      <c r="B94" s="27"/>
      <c r="C94" s="27"/>
      <c r="D94" s="27"/>
      <c r="E94" s="27"/>
      <c r="F94" s="27"/>
      <c r="G94" s="27"/>
      <c r="H94" s="27"/>
      <c r="I94" s="251"/>
      <c r="J94" s="251"/>
      <c r="K94" s="251"/>
      <c r="L94" s="251"/>
      <c r="M94" s="251"/>
      <c r="N94" s="251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</row>
    <row r="95" spans="1:48" ht="15.75" customHeight="1">
      <c r="A95" s="41"/>
      <c r="B95" s="27"/>
      <c r="C95" s="27"/>
      <c r="D95" s="27"/>
      <c r="E95" s="27"/>
      <c r="F95" s="27"/>
      <c r="G95" s="27"/>
      <c r="H95" s="27"/>
      <c r="I95" s="251"/>
      <c r="J95" s="251"/>
      <c r="K95" s="251"/>
      <c r="L95" s="251"/>
      <c r="M95" s="251"/>
      <c r="N95" s="251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</row>
  </sheetData>
  <mergeCells count="21">
    <mergeCell ref="A2:O2"/>
    <mergeCell ref="A55:B55"/>
    <mergeCell ref="A56:B56"/>
    <mergeCell ref="E6:F6"/>
    <mergeCell ref="O5:O7"/>
    <mergeCell ref="A29:B29"/>
    <mergeCell ref="C5:H5"/>
    <mergeCell ref="G6:H6"/>
    <mergeCell ref="I5:K5"/>
    <mergeCell ref="I6:I7"/>
    <mergeCell ref="C4:O4"/>
    <mergeCell ref="A4:A7"/>
    <mergeCell ref="B4:B7"/>
    <mergeCell ref="C6:D6"/>
    <mergeCell ref="A40:B40"/>
    <mergeCell ref="J6:J7"/>
    <mergeCell ref="K6:K7"/>
    <mergeCell ref="L5:N5"/>
    <mergeCell ref="L6:L7"/>
    <mergeCell ref="M6:M7"/>
    <mergeCell ref="N6:N7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Зөрчлийн-ангилал</vt:lpstr>
      <vt:lpstr>Зөрчил-АКТ</vt:lpstr>
      <vt:lpstr>Акт-Биелэлт</vt:lpstr>
      <vt:lpstr>Акт-Биелэлт байгууллагаар</vt:lpstr>
      <vt:lpstr>Зөрчил-Албан шаардлага</vt:lpstr>
      <vt:lpstr>Албан шаардлага-Биелэлт</vt:lpstr>
      <vt:lpstr>АШ-биелэлт байгууллагаар</vt:lpstr>
      <vt:lpstr>Хяналт-Шалгалт</vt:lpstr>
      <vt:lpstr>'Акт-Биелэлт'!Print_Area</vt:lpstr>
      <vt:lpstr>'Зөрчлийн-ангилал'!Print_Area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Baigalmaa</dc:creator>
  <cp:keywords/>
  <dc:description/>
  <cp:lastModifiedBy>Sankh</cp:lastModifiedBy>
  <cp:revision/>
  <cp:lastPrinted>2022-07-19T09:53:32Z</cp:lastPrinted>
  <dcterms:created xsi:type="dcterms:W3CDTF">2016-11-09T03:38:16Z</dcterms:created>
  <dcterms:modified xsi:type="dcterms:W3CDTF">2022-07-19T10:27:47Z</dcterms:modified>
  <cp:category/>
  <cp:contentStatus/>
</cp:coreProperties>
</file>