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9040" windowHeight="15840" activeTab="3"/>
  </bookViews>
  <sheets>
    <sheet name="Зөрчлийн-ангилал" sheetId="4" r:id="rId1"/>
    <sheet name="Зөрчил-АКТ" sheetId="54" r:id="rId2"/>
    <sheet name="Зөрчил-Албан шаардлага" sheetId="56" r:id="rId3"/>
    <sheet name="Биелэлт" sheetId="5" r:id="rId4"/>
    <sheet name="Биелэлт байгууллагаар" sheetId="55" r:id="rId5"/>
  </sheets>
  <calcPr calcId="162913"/>
</workbook>
</file>

<file path=xl/calcChain.xml><?xml version="1.0" encoding="utf-8"?>
<calcChain xmlns="http://schemas.openxmlformats.org/spreadsheetml/2006/main">
  <c r="E11" i="5" l="1"/>
  <c r="U8" i="54" l="1"/>
  <c r="U9" i="54"/>
  <c r="U10" i="54"/>
  <c r="U7" i="55" l="1"/>
  <c r="U8" i="55"/>
  <c r="U9" i="55"/>
  <c r="U10" i="55"/>
  <c r="U11" i="55"/>
  <c r="Y6" i="5"/>
  <c r="K7" i="55" l="1"/>
  <c r="K8" i="55"/>
  <c r="K9" i="55"/>
  <c r="K10" i="55"/>
  <c r="K11" i="55"/>
  <c r="T9" i="55"/>
  <c r="S7" i="55"/>
  <c r="S8" i="55"/>
  <c r="S10" i="55"/>
  <c r="S11" i="55"/>
  <c r="S6" i="55"/>
  <c r="R7" i="55"/>
  <c r="R8" i="55"/>
  <c r="R9" i="55"/>
  <c r="R10" i="55"/>
  <c r="R11" i="55"/>
  <c r="U6" i="55"/>
  <c r="R6" i="55"/>
  <c r="G9" i="55" l="1"/>
  <c r="S9" i="55" s="1"/>
  <c r="Q9" i="55" s="1"/>
  <c r="H7" i="55"/>
  <c r="T7" i="55" s="1"/>
  <c r="T8" i="55"/>
  <c r="T10" i="55"/>
  <c r="Q10" i="55" s="1"/>
  <c r="T11" i="55"/>
  <c r="H6" i="55"/>
  <c r="F12" i="55"/>
  <c r="I12" i="55"/>
  <c r="J12" i="55"/>
  <c r="L12" i="55"/>
  <c r="M12" i="55"/>
  <c r="N12" i="55"/>
  <c r="O12" i="55"/>
  <c r="P12" i="55"/>
  <c r="W12" i="55"/>
  <c r="E12" i="55"/>
  <c r="T6" i="56"/>
  <c r="T52" i="56" s="1"/>
  <c r="H52" i="56"/>
  <c r="I52" i="56"/>
  <c r="J52" i="56"/>
  <c r="K52" i="56"/>
  <c r="L52" i="56"/>
  <c r="M52" i="56"/>
  <c r="N52" i="56"/>
  <c r="O52" i="56"/>
  <c r="P52" i="56"/>
  <c r="Q52" i="56"/>
  <c r="R52" i="56"/>
  <c r="S52" i="56"/>
  <c r="U52" i="56"/>
  <c r="V52" i="56"/>
  <c r="G52" i="56"/>
  <c r="E52" i="56"/>
  <c r="V11" i="54"/>
  <c r="K11" i="54"/>
  <c r="T7" i="54"/>
  <c r="I11" i="54"/>
  <c r="J11" i="54"/>
  <c r="L11" i="54"/>
  <c r="M11" i="54"/>
  <c r="N11" i="54"/>
  <c r="O11" i="54"/>
  <c r="Q11" i="54"/>
  <c r="S11" i="54"/>
  <c r="F11" i="54"/>
  <c r="G11" i="54"/>
  <c r="E11" i="5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C27" i="4"/>
  <c r="G11" i="4"/>
  <c r="G27" i="4" s="1"/>
  <c r="G12" i="55" l="1"/>
  <c r="H12" i="55"/>
  <c r="T6" i="55"/>
  <c r="T12" i="55" s="1"/>
  <c r="P11" i="54"/>
  <c r="S12" i="55"/>
  <c r="Q11" i="55"/>
  <c r="Q7" i="55"/>
  <c r="Q8" i="55"/>
  <c r="R12" i="55"/>
  <c r="U11" i="54"/>
  <c r="R11" i="54"/>
  <c r="H11" i="54"/>
  <c r="T11" i="54"/>
  <c r="D52" i="5"/>
  <c r="T52" i="5" s="1"/>
  <c r="C52" i="5"/>
  <c r="D38" i="5"/>
  <c r="T38" i="5" s="1"/>
  <c r="C38" i="5"/>
  <c r="D27" i="5"/>
  <c r="D53" i="5" s="1"/>
  <c r="C27" i="5"/>
  <c r="C53" i="5" s="1"/>
  <c r="Z40" i="5"/>
  <c r="Z41" i="5"/>
  <c r="Z42" i="5"/>
  <c r="Z43" i="5"/>
  <c r="Z44" i="5"/>
  <c r="Z45" i="5"/>
  <c r="Z46" i="5"/>
  <c r="Z47" i="5"/>
  <c r="Z48" i="5"/>
  <c r="Z49" i="5"/>
  <c r="Z50" i="5"/>
  <c r="Z51" i="5"/>
  <c r="Y40" i="5"/>
  <c r="Y41" i="5"/>
  <c r="Y42" i="5"/>
  <c r="Y43" i="5"/>
  <c r="Y44" i="5"/>
  <c r="Y45" i="5"/>
  <c r="Y46" i="5"/>
  <c r="Y47" i="5"/>
  <c r="Y48" i="5"/>
  <c r="Y49" i="5"/>
  <c r="Y50" i="5"/>
  <c r="Y51" i="5"/>
  <c r="X40" i="5"/>
  <c r="X41" i="5"/>
  <c r="X42" i="5"/>
  <c r="X43" i="5"/>
  <c r="X44" i="5"/>
  <c r="X45" i="5"/>
  <c r="X46" i="5"/>
  <c r="X47" i="5"/>
  <c r="X48" i="5"/>
  <c r="X49" i="5"/>
  <c r="X50" i="5"/>
  <c r="X51" i="5"/>
  <c r="W40" i="5"/>
  <c r="W41" i="5"/>
  <c r="W42" i="5"/>
  <c r="W43" i="5"/>
  <c r="W44" i="5"/>
  <c r="W45" i="5"/>
  <c r="W46" i="5"/>
  <c r="W47" i="5"/>
  <c r="W48" i="5"/>
  <c r="W49" i="5"/>
  <c r="W50" i="5"/>
  <c r="W51" i="5"/>
  <c r="V40" i="5"/>
  <c r="V41" i="5"/>
  <c r="V42" i="5"/>
  <c r="V43" i="5"/>
  <c r="V44" i="5"/>
  <c r="V45" i="5"/>
  <c r="V46" i="5"/>
  <c r="V47" i="5"/>
  <c r="V48" i="5"/>
  <c r="V49" i="5"/>
  <c r="V50" i="5"/>
  <c r="V51" i="5"/>
  <c r="Z39" i="5"/>
  <c r="Y39" i="5"/>
  <c r="X39" i="5"/>
  <c r="W39" i="5"/>
  <c r="V39" i="5"/>
  <c r="Z29" i="5"/>
  <c r="Z30" i="5"/>
  <c r="Z31" i="5"/>
  <c r="Z32" i="5"/>
  <c r="Z33" i="5"/>
  <c r="Z34" i="5"/>
  <c r="Z35" i="5"/>
  <c r="Z36" i="5"/>
  <c r="Z37" i="5"/>
  <c r="Y29" i="5"/>
  <c r="Y30" i="5"/>
  <c r="Y31" i="5"/>
  <c r="Y32" i="5"/>
  <c r="Y33" i="5"/>
  <c r="Y34" i="5"/>
  <c r="Y35" i="5"/>
  <c r="Y36" i="5"/>
  <c r="Y37" i="5"/>
  <c r="X29" i="5"/>
  <c r="X30" i="5"/>
  <c r="X31" i="5"/>
  <c r="X32" i="5"/>
  <c r="X33" i="5"/>
  <c r="X34" i="5"/>
  <c r="X35" i="5"/>
  <c r="X36" i="5"/>
  <c r="X37" i="5"/>
  <c r="W29" i="5"/>
  <c r="W30" i="5"/>
  <c r="W31" i="5"/>
  <c r="W32" i="5"/>
  <c r="W33" i="5"/>
  <c r="W34" i="5"/>
  <c r="W35" i="5"/>
  <c r="W36" i="5"/>
  <c r="W37" i="5"/>
  <c r="V29" i="5"/>
  <c r="V30" i="5"/>
  <c r="V31" i="5"/>
  <c r="V32" i="5"/>
  <c r="V33" i="5"/>
  <c r="V34" i="5"/>
  <c r="V35" i="5"/>
  <c r="V36" i="5"/>
  <c r="V37" i="5"/>
  <c r="Z28" i="5"/>
  <c r="Y28" i="5"/>
  <c r="X28" i="5"/>
  <c r="W28" i="5"/>
  <c r="V28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Z6" i="5"/>
  <c r="X6" i="5"/>
  <c r="W6" i="5"/>
  <c r="V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8" i="5"/>
  <c r="T29" i="5"/>
  <c r="T30" i="5"/>
  <c r="T31" i="5"/>
  <c r="T32" i="5"/>
  <c r="T33" i="5"/>
  <c r="T34" i="5"/>
  <c r="T35" i="5"/>
  <c r="T36" i="5"/>
  <c r="T37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6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39" i="5"/>
  <c r="S29" i="5"/>
  <c r="S30" i="5"/>
  <c r="S31" i="5"/>
  <c r="S32" i="5"/>
  <c r="S33" i="5"/>
  <c r="S34" i="5"/>
  <c r="S35" i="5"/>
  <c r="S36" i="5"/>
  <c r="S37" i="5"/>
  <c r="S38" i="5"/>
  <c r="S28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6" i="5"/>
  <c r="F52" i="5"/>
  <c r="G52" i="5"/>
  <c r="H52" i="5"/>
  <c r="I52" i="5"/>
  <c r="J52" i="5"/>
  <c r="K52" i="5"/>
  <c r="L52" i="5"/>
  <c r="N52" i="5"/>
  <c r="O52" i="5"/>
  <c r="P52" i="5"/>
  <c r="Q52" i="5"/>
  <c r="R52" i="5"/>
  <c r="F38" i="5"/>
  <c r="G38" i="5"/>
  <c r="H38" i="5"/>
  <c r="I38" i="5"/>
  <c r="J38" i="5"/>
  <c r="K38" i="5"/>
  <c r="L38" i="5"/>
  <c r="N38" i="5"/>
  <c r="O38" i="5"/>
  <c r="P38" i="5"/>
  <c r="Q38" i="5"/>
  <c r="R38" i="5"/>
  <c r="G27" i="5"/>
  <c r="H27" i="5"/>
  <c r="I27" i="5"/>
  <c r="J27" i="5"/>
  <c r="K27" i="5"/>
  <c r="K53" i="5" s="1"/>
  <c r="L27" i="5"/>
  <c r="N27" i="5"/>
  <c r="O27" i="5"/>
  <c r="P27" i="5"/>
  <c r="Q27" i="5"/>
  <c r="R27" i="5"/>
  <c r="F27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8" i="5"/>
  <c r="M29" i="5"/>
  <c r="M30" i="5"/>
  <c r="M31" i="5"/>
  <c r="M32" i="5"/>
  <c r="M33" i="5"/>
  <c r="M34" i="5"/>
  <c r="M35" i="5"/>
  <c r="M36" i="5"/>
  <c r="M37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6" i="5"/>
  <c r="E7" i="5"/>
  <c r="E8" i="5"/>
  <c r="U8" i="5" s="1"/>
  <c r="E9" i="5"/>
  <c r="U9" i="5" s="1"/>
  <c r="E10" i="5"/>
  <c r="E12" i="5"/>
  <c r="E13" i="5"/>
  <c r="U13" i="5" s="1"/>
  <c r="E14" i="5"/>
  <c r="E15" i="5"/>
  <c r="E16" i="5"/>
  <c r="E17" i="5"/>
  <c r="E18" i="5"/>
  <c r="E19" i="5"/>
  <c r="E20" i="5"/>
  <c r="E21" i="5"/>
  <c r="E22" i="5"/>
  <c r="E23" i="5"/>
  <c r="E24" i="5"/>
  <c r="E25" i="5"/>
  <c r="U25" i="5" s="1"/>
  <c r="E26" i="5"/>
  <c r="U26" i="5" s="1"/>
  <c r="E28" i="5"/>
  <c r="E29" i="5"/>
  <c r="E30" i="5"/>
  <c r="E31" i="5"/>
  <c r="U31" i="5" s="1"/>
  <c r="E32" i="5"/>
  <c r="U32" i="5" s="1"/>
  <c r="E33" i="5"/>
  <c r="E34" i="5"/>
  <c r="E35" i="5"/>
  <c r="E36" i="5"/>
  <c r="E37" i="5"/>
  <c r="E39" i="5"/>
  <c r="E40" i="5"/>
  <c r="E41" i="5"/>
  <c r="U41" i="5" s="1"/>
  <c r="E42" i="5"/>
  <c r="E43" i="5"/>
  <c r="E44" i="5"/>
  <c r="E45" i="5"/>
  <c r="E46" i="5"/>
  <c r="U46" i="5" s="1"/>
  <c r="E47" i="5"/>
  <c r="E48" i="5"/>
  <c r="E49" i="5"/>
  <c r="E50" i="5"/>
  <c r="U50" i="5" s="1"/>
  <c r="E51" i="5"/>
  <c r="E6" i="5"/>
  <c r="S53" i="5" l="1"/>
  <c r="T27" i="5"/>
  <c r="S27" i="5"/>
  <c r="L53" i="5"/>
  <c r="T53" i="5" s="1"/>
  <c r="U42" i="5"/>
  <c r="U49" i="5"/>
  <c r="U51" i="5"/>
  <c r="U45" i="5"/>
  <c r="U40" i="5"/>
  <c r="U43" i="5"/>
  <c r="U48" i="5"/>
  <c r="U47" i="5"/>
  <c r="U44" i="5"/>
  <c r="M52" i="5"/>
  <c r="U37" i="5"/>
  <c r="U35" i="5"/>
  <c r="U34" i="5"/>
  <c r="U33" i="5"/>
  <c r="P53" i="5"/>
  <c r="U28" i="5"/>
  <c r="U36" i="5"/>
  <c r="O53" i="5"/>
  <c r="M38" i="5"/>
  <c r="N53" i="5"/>
  <c r="U30" i="5"/>
  <c r="U29" i="5"/>
  <c r="U23" i="5"/>
  <c r="R53" i="5"/>
  <c r="U12" i="5"/>
  <c r="U7" i="5"/>
  <c r="Q53" i="5"/>
  <c r="U21" i="5"/>
  <c r="U20" i="5"/>
  <c r="U17" i="5"/>
  <c r="U16" i="5"/>
  <c r="U11" i="5"/>
  <c r="U6" i="5"/>
  <c r="U14" i="5"/>
  <c r="U15" i="5"/>
  <c r="U18" i="5"/>
  <c r="U19" i="5"/>
  <c r="U24" i="5"/>
  <c r="U22" i="5"/>
  <c r="U10" i="5"/>
  <c r="M27" i="5"/>
  <c r="Z52" i="5"/>
  <c r="J53" i="5"/>
  <c r="Z38" i="5"/>
  <c r="Y52" i="5"/>
  <c r="I53" i="5"/>
  <c r="Y38" i="5"/>
  <c r="X52" i="5"/>
  <c r="X38" i="5"/>
  <c r="H53" i="5"/>
  <c r="X27" i="5"/>
  <c r="W52" i="5"/>
  <c r="G53" i="5"/>
  <c r="W38" i="5"/>
  <c r="W27" i="5"/>
  <c r="V52" i="5"/>
  <c r="E52" i="5"/>
  <c r="U39" i="5"/>
  <c r="V38" i="5"/>
  <c r="E38" i="5"/>
  <c r="V27" i="5"/>
  <c r="Z27" i="5"/>
  <c r="Y27" i="5"/>
  <c r="F53" i="5"/>
  <c r="E27" i="5"/>
  <c r="AA53" i="5"/>
  <c r="U52" i="5" l="1"/>
  <c r="M53" i="5"/>
  <c r="U38" i="5"/>
  <c r="Z53" i="5"/>
  <c r="Y53" i="5"/>
  <c r="X53" i="5"/>
  <c r="W53" i="5"/>
  <c r="V53" i="5"/>
  <c r="E53" i="5"/>
  <c r="U27" i="5"/>
  <c r="E14" i="54"/>
  <c r="C58" i="56"/>
  <c r="E57" i="56"/>
  <c r="E58" i="56" s="1"/>
  <c r="U53" i="5" l="1"/>
  <c r="C14" i="54"/>
  <c r="V17" i="55"/>
  <c r="U17" i="55"/>
  <c r="T17" i="55"/>
  <c r="S17" i="55"/>
  <c r="R17" i="55"/>
  <c r="K17" i="55"/>
  <c r="E17" i="55"/>
  <c r="V16" i="55"/>
  <c r="U16" i="55"/>
  <c r="T16" i="55"/>
  <c r="S16" i="55"/>
  <c r="R16" i="55"/>
  <c r="K16" i="55"/>
  <c r="E16" i="55"/>
  <c r="V15" i="55"/>
  <c r="U15" i="55"/>
  <c r="T15" i="55"/>
  <c r="S15" i="55"/>
  <c r="R15" i="55"/>
  <c r="K15" i="55"/>
  <c r="E15" i="55"/>
  <c r="V14" i="55"/>
  <c r="U14" i="55"/>
  <c r="T14" i="55"/>
  <c r="S14" i="55"/>
  <c r="R14" i="55"/>
  <c r="K14" i="55"/>
  <c r="E14" i="55"/>
  <c r="V13" i="55"/>
  <c r="U13" i="55"/>
  <c r="T13" i="55"/>
  <c r="S13" i="55"/>
  <c r="R13" i="55"/>
  <c r="K13" i="55"/>
  <c r="E13" i="55"/>
  <c r="V6" i="55"/>
  <c r="V12" i="55" s="1"/>
  <c r="U12" i="55"/>
  <c r="K6" i="55"/>
  <c r="K12" i="55" s="1"/>
  <c r="Q14" i="55" l="1"/>
  <c r="Q17" i="55"/>
  <c r="Q15" i="55"/>
  <c r="Q13" i="55"/>
  <c r="Q16" i="55"/>
  <c r="Q6" i="55"/>
  <c r="Q12" i="55" s="1"/>
  <c r="A7" i="5" l="1"/>
  <c r="A8" i="5" s="1"/>
  <c r="A9" i="5" s="1"/>
  <c r="A10" i="5" s="1"/>
  <c r="A11" i="5" s="1"/>
  <c r="A12" i="5" s="1"/>
  <c r="A13" i="5" s="1"/>
  <c r="A14" i="5" l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</calcChain>
</file>

<file path=xl/sharedStrings.xml><?xml version="1.0" encoding="utf-8"?>
<sst xmlns="http://schemas.openxmlformats.org/spreadsheetml/2006/main" count="459" uniqueCount="228">
  <si>
    <t>д/д</t>
  </si>
  <si>
    <t>Мөнгөн дүн</t>
  </si>
  <si>
    <t xml:space="preserve">  </t>
  </si>
  <si>
    <t>д/д/</t>
  </si>
  <si>
    <t>Актын тоо</t>
  </si>
  <si>
    <t xml:space="preserve">        Дутуу ногдуулсан</t>
  </si>
  <si>
    <t>Төрийн өмчийн хөрөнгийг</t>
  </si>
  <si>
    <t xml:space="preserve">    Төсвийн хөрөнгө мөнгийг</t>
  </si>
  <si>
    <t>Үндсэн баримтгүй зарцуулсан болон данс бүртгэлд тусгаагүй</t>
  </si>
  <si>
    <t>Өр авлага үндэслэлгүй хаасан</t>
  </si>
  <si>
    <t>Дутуу болон илүү олгосон цалин хөлс, нөхвөр</t>
  </si>
  <si>
    <t>Ашиглаж дутагдуулсан хөрөнгө</t>
  </si>
  <si>
    <t>Бусад</t>
  </si>
  <si>
    <t>Албан татвар,төлбөр ,хураамж</t>
  </si>
  <si>
    <t>Түрээсийн төлбөр</t>
  </si>
  <si>
    <t>Төрийн өмчийн ноогдол ашиг</t>
  </si>
  <si>
    <t>ЭМД,НДШ хураамж</t>
  </si>
  <si>
    <t>ТУЗ-ийн гишүүн төрийн албан хаагчид эрх бүхий байгууллагаас тогтоосон цалин хөлснөөс бусад  шан харамж, урамшуулал олгосон</t>
  </si>
  <si>
    <t>Данс бүртгэлд тусгаагүй, тушаал шийдвэргүй акталсан</t>
  </si>
  <si>
    <t>Эрх бүхий байгууллагын шийдвэргүйгээр ой баяр тэмдэглэх, хандив, шагнал, бэлэг дурсгалд олгох</t>
  </si>
  <si>
    <t>Бусдад зээлдүүлж түр ашиглуулсан</t>
  </si>
  <si>
    <t>Зориулалт бусаар зарцуулсан</t>
  </si>
  <si>
    <t xml:space="preserve">Хандивлаж ивээн тэтгэсэн, их хэмжээгээр олгосон шагнал бэлэг дурсгал </t>
  </si>
  <si>
    <t xml:space="preserve"> Архангай аймаг</t>
  </si>
  <si>
    <r>
      <t> </t>
    </r>
    <r>
      <rPr>
        <sz val="10"/>
        <rFont val="Arial"/>
        <family val="2"/>
      </rPr>
      <t xml:space="preserve">                                          </t>
    </r>
  </si>
  <si>
    <t xml:space="preserve"> Баян-Өлгий аймаг</t>
  </si>
  <si>
    <t xml:space="preserve">                                           </t>
  </si>
  <si>
    <t xml:space="preserve"> Баянхонгор аймаг</t>
  </si>
  <si>
    <t xml:space="preserve"> Булган аймаг</t>
  </si>
  <si>
    <t xml:space="preserve"> Говь-Алтай аймаг</t>
  </si>
  <si>
    <t xml:space="preserve"> Говьсүмбэр аймаг</t>
  </si>
  <si>
    <t xml:space="preserve"> Дархан-Уул аймаг </t>
  </si>
  <si>
    <t xml:space="preserve"> Дорноговь аймаг</t>
  </si>
  <si>
    <t xml:space="preserve"> Дорнод аймаг</t>
  </si>
  <si>
    <t xml:space="preserve"> Дундговь аймаг</t>
  </si>
  <si>
    <t xml:space="preserve"> Өвөрхангай аймаг</t>
  </si>
  <si>
    <t xml:space="preserve"> Өмнөговь аймаг</t>
  </si>
  <si>
    <t xml:space="preserve"> Завхан аймаг</t>
  </si>
  <si>
    <t xml:space="preserve"> Орхон аймаг</t>
  </si>
  <si>
    <t xml:space="preserve"> Сүхбаатар аймаг</t>
  </si>
  <si>
    <t xml:space="preserve"> Сэлэнгэ аймаг</t>
  </si>
  <si>
    <t xml:space="preserve"> Төв аймаг</t>
  </si>
  <si>
    <t xml:space="preserve"> Увс аймаг</t>
  </si>
  <si>
    <t xml:space="preserve"> Хөвсгөл аймаг</t>
  </si>
  <si>
    <t xml:space="preserve"> Ховд аймаг</t>
  </si>
  <si>
    <t xml:space="preserve"> Хэнтий аймаг</t>
  </si>
  <si>
    <t xml:space="preserve">          </t>
  </si>
  <si>
    <t>Үүнээс</t>
  </si>
  <si>
    <t xml:space="preserve"> Торгосон торгууль</t>
  </si>
  <si>
    <t>Барагдсан торгууль</t>
  </si>
  <si>
    <t>Шийдвэрлэсэн</t>
  </si>
  <si>
    <t>Үлдэгдэл</t>
  </si>
  <si>
    <t>Улсын Төсөвт</t>
  </si>
  <si>
    <t>Тухайн байгууллагад</t>
  </si>
  <si>
    <t>Орон нутгийн төсөвт</t>
  </si>
  <si>
    <t xml:space="preserve"> Хуулийн байгууллагад шилжүүлсэн</t>
  </si>
  <si>
    <t xml:space="preserve"> Хуулийн байгууллагад шийдвэрлэгдээгүй</t>
  </si>
  <si>
    <t>Торгуулийн үлдэгдэл</t>
  </si>
  <si>
    <t xml:space="preserve"> Тайлбар</t>
  </si>
  <si>
    <t xml:space="preserve"> Аймгуудын   дүн</t>
  </si>
  <si>
    <t>Албан шаардлага</t>
  </si>
  <si>
    <t>/мянган.төгрөгөөр/</t>
  </si>
  <si>
    <t>Нийслэл</t>
  </si>
  <si>
    <t>Баянгол дүүрэг</t>
  </si>
  <si>
    <t>Баянзүрх дүүрэг</t>
  </si>
  <si>
    <t>Хан-Уул дүүрэг</t>
  </si>
  <si>
    <t>Чингэлтэй дүүрэг</t>
  </si>
  <si>
    <t>Сонгинохайрхан дүүрэг</t>
  </si>
  <si>
    <t>Сүхбаатар дүүрэг</t>
  </si>
  <si>
    <t>Багануур дүүрэг</t>
  </si>
  <si>
    <t>Багахангай дүүрэг</t>
  </si>
  <si>
    <t>Налайх дүүрэг</t>
  </si>
  <si>
    <t>Нийслэлийн дүн</t>
  </si>
  <si>
    <t>Байгаль орчин, аялал жуулчлалын яам</t>
  </si>
  <si>
    <t>Гадаад харилцааны яам</t>
  </si>
  <si>
    <t>Хууль зүй, дотоод хэргийн яам</t>
  </si>
  <si>
    <t>Барилга, хот байгуулалтын яам</t>
  </si>
  <si>
    <t>Батлан хамгаалах яам</t>
  </si>
  <si>
    <t>Боловсрол, соёл, шинжлэх ухааны яам</t>
  </si>
  <si>
    <t>Зам, тээврийн хөгжлийн яам</t>
  </si>
  <si>
    <t>Хүнс, хөдөө аж ахуй, хөнгөн үйлдвэрийн яам</t>
  </si>
  <si>
    <t>Хөдөлмөр, нийгмийн хамгааллын яам</t>
  </si>
  <si>
    <t>Эрчим хүчний яам</t>
  </si>
  <si>
    <t>Эрүүл мэндийн яам</t>
  </si>
  <si>
    <t>Уул уурхай, хүнд үйлдвэрийн яам</t>
  </si>
  <si>
    <t>Яамдын дүн</t>
  </si>
  <si>
    <t>НИЙТ ДҮН</t>
  </si>
  <si>
    <t>Сангийн яам</t>
  </si>
  <si>
    <t>Танилцсан:</t>
  </si>
  <si>
    <t>СХЭУГ-ЫН ДАРГА</t>
  </si>
  <si>
    <t>Б.ДОРЖСЭМБЭД</t>
  </si>
  <si>
    <t>Хянасан:</t>
  </si>
  <si>
    <t>Боловсруулсан:</t>
  </si>
  <si>
    <t xml:space="preserve">Санхүүгийн хяналт шалгалтын улсын байцаагчдын 2018 оны жилийн эцсийн Санхүүгийн хяналт шалгалтаар илрүүлсэн төлбөр, зөрчлийн ангиллын мэдээ </t>
  </si>
  <si>
    <t>Актаар тогтоосон төлбөр  зөрчлийн дүн</t>
  </si>
  <si>
    <t>АКТ</t>
  </si>
  <si>
    <t>Албан шаардлагын тоо</t>
  </si>
  <si>
    <t>Архангай аймаг</t>
  </si>
  <si>
    <t xml:space="preserve"> Аймгийн нэр /Байгууллагын нэр/</t>
  </si>
  <si>
    <t>Өмнөх оны үлдэгдэл</t>
  </si>
  <si>
    <t>Өмнөх онд Актаар тогтоосон төлбөр зөрчлийн дүн</t>
  </si>
  <si>
    <t>Өмнөх оны үлдэгдлээс</t>
  </si>
  <si>
    <t>НИЙТ ҮЛДЭГДЭЛ</t>
  </si>
  <si>
    <t>Хяналт шалгалт хийгдсэн байгууллагын нэр</t>
  </si>
  <si>
    <t>Албан шаардлагын дугаар</t>
  </si>
  <si>
    <t>Төлбөр зөрчлийн утга</t>
  </si>
  <si>
    <t xml:space="preserve"> Аймгийн дүн</t>
  </si>
  <si>
    <t>Чингэлтэй</t>
  </si>
  <si>
    <t>Дүүргийн дүн</t>
  </si>
  <si>
    <t>Тогтоосон</t>
  </si>
  <si>
    <t>Аймгийн дүн</t>
  </si>
  <si>
    <t>Нийт зөрчлийн дүн</t>
  </si>
  <si>
    <t>Актын дугаар</t>
  </si>
  <si>
    <t>Актаар тогтоосон зөрчлийн утгыг заавал бичих !</t>
  </si>
  <si>
    <t>Албан шаардлага бичсэн зөрчлийн утгыг заавал бичих !</t>
  </si>
  <si>
    <t>Тайлант онд Актаар тогтоосон төлбөр зөрчлийн дүн</t>
  </si>
  <si>
    <t>Тайлант онд тогтоосон актны дүнгээс</t>
  </si>
  <si>
    <t>Тайлант онд тогтоосон актын үлдэгдэл</t>
  </si>
  <si>
    <t xml:space="preserve">Үүнээс </t>
  </si>
  <si>
    <t xml:space="preserve">Говьсүмбэр аймаг </t>
  </si>
  <si>
    <t xml:space="preserve"> Говьсүмбэр  </t>
  </si>
  <si>
    <t xml:space="preserve">Сүмбэр сумын ОНХСан </t>
  </si>
  <si>
    <t>2019-22/01-01</t>
  </si>
  <si>
    <t>2019-22/01-02</t>
  </si>
  <si>
    <t xml:space="preserve">Нийгмийн Даатгалын сан </t>
  </si>
  <si>
    <t>2019-22/02-03</t>
  </si>
  <si>
    <t>2019-22/02-04</t>
  </si>
  <si>
    <t>2019-22/02-05</t>
  </si>
  <si>
    <t>2019-22/02-06</t>
  </si>
  <si>
    <t xml:space="preserve">анхан шатны баримтгүй хийгдсэн төлбөрийг буцаан төлүүлэх </t>
  </si>
  <si>
    <t xml:space="preserve">суутган тооцоод төсөвт төлөөгүй татварыг нөхөн төлүүлэх </t>
  </si>
  <si>
    <t xml:space="preserve">зөрүүтэй бодсон өндөр насны тэтгэврыг нөхөн төлүүлэх </t>
  </si>
  <si>
    <t>дутуу олгосон ТАТэтгэврийг нөхөн олгуулах</t>
  </si>
  <si>
    <t xml:space="preserve">Зөрүүтэй бодсон ТДТэтгэврийг нөхөн олгуулах </t>
  </si>
  <si>
    <t xml:space="preserve">дутуу олгосон ажилгүйдлийг тэтгэмжийг нөхөн олгуулах </t>
  </si>
  <si>
    <t>Хөдөлмөр халамжийн үйлчилгээний газар</t>
  </si>
  <si>
    <t xml:space="preserve">Сүмбэр сумын Засаг Дарга </t>
  </si>
  <si>
    <t>Сүмбэр сумын ЗДТГ</t>
  </si>
  <si>
    <t xml:space="preserve">5 дугаар цэцэрлэг </t>
  </si>
  <si>
    <t>Баянтал сумын Засаг дарга</t>
  </si>
  <si>
    <t>Баянтал сумын Соёлын төв</t>
  </si>
  <si>
    <t xml:space="preserve">Баянтал сумын 4-р сургууль </t>
  </si>
  <si>
    <t xml:space="preserve">Баянтал сумын 4-р цэцэрлэг </t>
  </si>
  <si>
    <t xml:space="preserve">Боловсрол соёл урлагийн газар </t>
  </si>
  <si>
    <t xml:space="preserve">Ахмадын хороо </t>
  </si>
  <si>
    <t xml:space="preserve">2 дугаар цэцэрлэг </t>
  </si>
  <si>
    <t xml:space="preserve">Нэгдсэн эмнэлэг </t>
  </si>
  <si>
    <t xml:space="preserve">2 дугаар сургууль </t>
  </si>
  <si>
    <t xml:space="preserve">ШШГ хорих 425-р анги </t>
  </si>
  <si>
    <t xml:space="preserve">Эрүүл мэндийн газар </t>
  </si>
  <si>
    <t xml:space="preserve">Ус цаг уур орчны шинжилгээний газар </t>
  </si>
  <si>
    <t xml:space="preserve">Шивээговь Засаг дарга </t>
  </si>
  <si>
    <t xml:space="preserve">Шивээговь ИТХурал </t>
  </si>
  <si>
    <t xml:space="preserve"> Мэргэжлийн хяналтын газар</t>
  </si>
  <si>
    <t>Политехник коллеж</t>
  </si>
  <si>
    <t xml:space="preserve">Аймгийн ИТХ </t>
  </si>
  <si>
    <t>Аймгийн ЗДТГ</t>
  </si>
  <si>
    <t xml:space="preserve">Биеийн тамир спортын газар </t>
  </si>
  <si>
    <t>Шивээговь ИТХ</t>
  </si>
  <si>
    <t xml:space="preserve">Баянтал Эрүүл мэндийн төв </t>
  </si>
  <si>
    <t>Шивээговь сумын ЗДТГ</t>
  </si>
  <si>
    <t>Шивээговь ОНХС</t>
  </si>
  <si>
    <t xml:space="preserve">Шивээговь 3-р сургууль </t>
  </si>
  <si>
    <t xml:space="preserve">Сүмбэр сумын 2-р сургууль </t>
  </si>
  <si>
    <t xml:space="preserve">Шивээговь соёлын төв </t>
  </si>
  <si>
    <t>Шивээговь СХС, БХС, МХС</t>
  </si>
  <si>
    <t>Баянтал ОНХС</t>
  </si>
  <si>
    <t>Сүмбэр ОНХС</t>
  </si>
  <si>
    <t xml:space="preserve">1 дүгээр сургууль </t>
  </si>
  <si>
    <t>Шивээговь Эрүүл мэндийн төв</t>
  </si>
  <si>
    <t xml:space="preserve">Энхтусдэм өрхийн эмнэлэг </t>
  </si>
  <si>
    <t xml:space="preserve">Сүмбэр сумын 1-р цэцэрлэг </t>
  </si>
  <si>
    <t xml:space="preserve">Сүмбэр сумын 2-р цэцэрлэг </t>
  </si>
  <si>
    <t xml:space="preserve">Шивээговь сумын 3-р цэцэрлэг </t>
  </si>
  <si>
    <t xml:space="preserve">Сүмбэр сумын 5-р цэцэрлэг </t>
  </si>
  <si>
    <t xml:space="preserve">Хөдөлмөр халамж үйлчилгээний газар </t>
  </si>
  <si>
    <t>2019-22/02-02</t>
  </si>
  <si>
    <t>2019-22/02-07</t>
  </si>
  <si>
    <t>2019-22/02-08</t>
  </si>
  <si>
    <t>2019-22/02-09</t>
  </si>
  <si>
    <t>2019-22/02-10</t>
  </si>
  <si>
    <t>2019-22/02-11</t>
  </si>
  <si>
    <t>2019-22/02-12</t>
  </si>
  <si>
    <t>2019-22/02-13</t>
  </si>
  <si>
    <t>2019-22/02-14</t>
  </si>
  <si>
    <t>2019-22/02-15</t>
  </si>
  <si>
    <t>2019-22/02-16</t>
  </si>
  <si>
    <t>2019-22/02-17</t>
  </si>
  <si>
    <t>2019-22/02-18</t>
  </si>
  <si>
    <t>2019-22/01-19</t>
  </si>
  <si>
    <t>2019-22/01-20</t>
  </si>
  <si>
    <t>2019-22/01-21</t>
  </si>
  <si>
    <t>2019-22/01-22</t>
  </si>
  <si>
    <t>2019-22/01-23</t>
  </si>
  <si>
    <t>2019-22/01-24</t>
  </si>
  <si>
    <t>2019-22/01-25</t>
  </si>
  <si>
    <t>2019-22/01-26</t>
  </si>
  <si>
    <t>2019-22/02-27</t>
  </si>
  <si>
    <t>2019-22/01-28</t>
  </si>
  <si>
    <t>2019-22/01-29</t>
  </si>
  <si>
    <t>2019-22/01-30</t>
  </si>
  <si>
    <t>2019-22/01-31</t>
  </si>
  <si>
    <t>2019-22/01-32</t>
  </si>
  <si>
    <t>2019-22/01-33</t>
  </si>
  <si>
    <t>2019-22/01-34</t>
  </si>
  <si>
    <t>2019-22/01-35</t>
  </si>
  <si>
    <t>2019-22/02-36</t>
  </si>
  <si>
    <t>2019-22/02-37</t>
  </si>
  <si>
    <t>2019-22/02-38</t>
  </si>
  <si>
    <t>2019-22/02-39</t>
  </si>
  <si>
    <t>2019-22/02-40</t>
  </si>
  <si>
    <t>2019-22/02-41</t>
  </si>
  <si>
    <t>2019-22/02-42</t>
  </si>
  <si>
    <t>2019-22/02-43</t>
  </si>
  <si>
    <t>2019-22/02-44</t>
  </si>
  <si>
    <t>2019-22/02-45</t>
  </si>
  <si>
    <t>2019-22/02-46</t>
  </si>
  <si>
    <t xml:space="preserve">Хүнсний эрхийн бичгээр үйлчлүүлдэг өрх-иргэдээс 44 өрх иргэнийг дахин судлах, 4 өрх-иргэний үйлчилгээг зогсоох </t>
  </si>
  <si>
    <t xml:space="preserve">шилэн дансны цахим хуудсанд мэдээллээ дутуу болон зөрүүтэй оруулсан мөн мэдээлэл оруулаагүй тул </t>
  </si>
  <si>
    <t xml:space="preserve">Санхүүгийн хяналт шалгалтын улсын байцаагчдын 2019 оны эхний хагас жилийн  Санхүүгийн хяналт шалгалтаар илрүүлсэн төлбөр, зөрчлийн ангиллын мэдээ </t>
  </si>
  <si>
    <t xml:space="preserve">Санхүүгийн хяналт шалгалтын улсын байцаагчдын 2019 оны эхний хагас жилийн Санхүүгийн хяналт шалгалтаар илрүүлсэн төлбөр зөрчлийн шийдвэрлэлтийн мэдээ </t>
  </si>
  <si>
    <t xml:space="preserve">Санхүүгийн хяналт шалгалтын улсын байцаагчдын 2019 оны эхний хагас жилийн Санхүүгийн хяналт шалгалтаар илрүүлсэн төлбөр, зөрчлийн ангиллын мэдээ </t>
  </si>
  <si>
    <t xml:space="preserve">Н.АЛТАНЦЭЦЭГ </t>
  </si>
  <si>
    <t xml:space="preserve">СХШУАБАЙЦААГЧ: </t>
  </si>
  <si>
    <t>СХЭУГ-ЫН ДАРГА:</t>
  </si>
  <si>
    <t>СХАА-НЫ  ДАРГА:</t>
  </si>
  <si>
    <t xml:space="preserve">Л.ОДОНТУЯА </t>
  </si>
  <si>
    <t>СХАА-НЫ ДАРГА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</si>
</sst>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_(* #,##0.0_);_(* \(#,##0.0\);_(* &quot;-&quot;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name val="Arial Mon"/>
      <family val="2"/>
    </font>
    <font>
      <sz val="15"/>
      <color theme="1"/>
      <name val="Arial"/>
      <family val="2"/>
    </font>
    <font>
      <sz val="15"/>
      <color theme="0"/>
      <name val="Arial"/>
      <family val="2"/>
    </font>
    <font>
      <sz val="15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5"/>
      <color rgb="FFFF0000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/>
  </cellStyleXfs>
  <cellXfs count="311">
    <xf numFmtId="0" fontId="0" fillId="0" borderId="0" xfId="0"/>
    <xf numFmtId="0" fontId="2" fillId="0" borderId="0" xfId="0" applyFont="1" applyFill="1" applyAlignment="1">
      <alignment horizontal="center"/>
    </xf>
    <xf numFmtId="0" fontId="4" fillId="0" borderId="0" xfId="0" applyFont="1" applyFill="1"/>
    <xf numFmtId="164" fontId="4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justify" vertical="center" textRotation="90"/>
    </xf>
    <xf numFmtId="164" fontId="4" fillId="3" borderId="2" xfId="1" applyNumberFormat="1" applyFont="1" applyFill="1" applyBorder="1" applyAlignment="1">
      <alignment horizontal="center" vertical="center" textRotation="90" wrapText="1"/>
    </xf>
    <xf numFmtId="164" fontId="6" fillId="0" borderId="0" xfId="1" applyNumberFormat="1" applyFont="1" applyFill="1" applyAlignment="1">
      <alignment vertical="center"/>
    </xf>
    <xf numFmtId="164" fontId="6" fillId="0" borderId="0" xfId="1" applyNumberFormat="1" applyFont="1" applyFill="1" applyBorder="1"/>
    <xf numFmtId="164" fontId="6" fillId="0" borderId="0" xfId="1" applyNumberFormat="1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Border="1"/>
    <xf numFmtId="0" fontId="6" fillId="0" borderId="0" xfId="0" applyFont="1" applyFill="1"/>
    <xf numFmtId="164" fontId="4" fillId="0" borderId="0" xfId="1" applyNumberFormat="1" applyFont="1" applyFill="1" applyAlignment="1">
      <alignment vertical="center"/>
    </xf>
    <xf numFmtId="164" fontId="4" fillId="0" borderId="0" xfId="1" applyNumberFormat="1" applyFont="1" applyFill="1" applyBorder="1"/>
    <xf numFmtId="164" fontId="4" fillId="0" borderId="0" xfId="1" applyNumberFormat="1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164" fontId="4" fillId="0" borderId="0" xfId="1" applyNumberFormat="1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4" fontId="5" fillId="0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66" fontId="3" fillId="0" borderId="0" xfId="0" applyNumberFormat="1" applyFont="1" applyFill="1" applyBorder="1" applyAlignment="1">
      <alignment vertical="center"/>
    </xf>
    <xf numFmtId="164" fontId="5" fillId="2" borderId="1" xfId="1" applyNumberFormat="1" applyFont="1" applyFill="1" applyBorder="1" applyAlignment="1" applyProtection="1">
      <alignment horizontal="right" vertical="center"/>
      <protection locked="0"/>
    </xf>
    <xf numFmtId="164" fontId="2" fillId="2" borderId="1" xfId="1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vertical="center"/>
    </xf>
    <xf numFmtId="164" fontId="3" fillId="2" borderId="1" xfId="1" applyNumberFormat="1" applyFont="1" applyFill="1" applyBorder="1" applyAlignment="1">
      <alignment horizontal="right" vertical="center"/>
    </xf>
    <xf numFmtId="167" fontId="4" fillId="0" borderId="0" xfId="0" applyNumberFormat="1" applyFont="1" applyFill="1" applyAlignment="1">
      <alignment horizontal="center" vertical="center" wrapText="1"/>
    </xf>
    <xf numFmtId="165" fontId="2" fillId="0" borderId="0" xfId="1" applyNumberFormat="1" applyFont="1" applyFill="1"/>
    <xf numFmtId="165" fontId="4" fillId="0" borderId="0" xfId="1" applyNumberFormat="1" applyFont="1" applyFill="1" applyAlignment="1">
      <alignment horizontal="center"/>
    </xf>
    <xf numFmtId="165" fontId="4" fillId="0" borderId="0" xfId="1" applyNumberFormat="1" applyFont="1" applyFill="1" applyAlignment="1">
      <alignment horizontal="center" vertical="top" wrapText="1"/>
    </xf>
    <xf numFmtId="165" fontId="2" fillId="0" borderId="0" xfId="1" applyNumberFormat="1" applyFont="1" applyFill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Border="1"/>
    <xf numFmtId="164" fontId="2" fillId="0" borderId="0" xfId="1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164" fontId="4" fillId="0" borderId="2" xfId="1" applyNumberFormat="1" applyFont="1" applyFill="1" applyBorder="1" applyAlignment="1">
      <alignment horizontal="right" vertical="center" wrapText="1"/>
    </xf>
    <xf numFmtId="164" fontId="4" fillId="0" borderId="2" xfId="1" applyNumberFormat="1" applyFont="1" applyFill="1" applyBorder="1" applyAlignment="1">
      <alignment horizontal="right" vertical="top" wrapText="1"/>
    </xf>
    <xf numFmtId="164" fontId="2" fillId="0" borderId="2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164" fontId="2" fillId="0" borderId="1" xfId="1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vertical="top" wrapText="1"/>
    </xf>
    <xf numFmtId="165" fontId="4" fillId="0" borderId="2" xfId="1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top" wrapText="1"/>
    </xf>
    <xf numFmtId="165" fontId="4" fillId="0" borderId="1" xfId="1" applyNumberFormat="1" applyFont="1" applyFill="1" applyBorder="1" applyAlignment="1">
      <alignment horizontal="right" vertical="top" wrapText="1"/>
    </xf>
    <xf numFmtId="164" fontId="4" fillId="0" borderId="1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 applyProtection="1">
      <alignment horizontal="right" vertical="center"/>
      <protection locked="0"/>
    </xf>
    <xf numFmtId="164" fontId="2" fillId="0" borderId="1" xfId="1" applyNumberFormat="1" applyFont="1" applyFill="1" applyBorder="1" applyAlignment="1" applyProtection="1">
      <alignment horizontal="right" vertical="center"/>
      <protection locked="0"/>
    </xf>
    <xf numFmtId="164" fontId="2" fillId="0" borderId="1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center"/>
    </xf>
    <xf numFmtId="164" fontId="2" fillId="0" borderId="4" xfId="1" applyNumberFormat="1" applyFont="1" applyFill="1" applyBorder="1" applyAlignment="1" applyProtection="1">
      <alignment horizontal="right" vertical="center"/>
      <protection locked="0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>
      <alignment vertical="top"/>
    </xf>
    <xf numFmtId="164" fontId="4" fillId="0" borderId="1" xfId="1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 applyProtection="1">
      <alignment horizontal="right"/>
      <protection locked="0"/>
    </xf>
    <xf numFmtId="164" fontId="2" fillId="0" borderId="4" xfId="1" applyNumberFormat="1" applyFont="1" applyFill="1" applyBorder="1" applyAlignment="1">
      <alignment horizontal="right" vertical="center"/>
    </xf>
    <xf numFmtId="164" fontId="2" fillId="0" borderId="2" xfId="1" applyNumberFormat="1" applyFont="1" applyFill="1" applyBorder="1" applyAlignment="1" applyProtection="1">
      <alignment horizontal="right" vertical="center"/>
      <protection locked="0"/>
    </xf>
    <xf numFmtId="164" fontId="2" fillId="0" borderId="0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right" vertical="center"/>
      <protection locked="0"/>
    </xf>
    <xf numFmtId="164" fontId="2" fillId="0" borderId="17" xfId="1" applyNumberFormat="1" applyFont="1" applyFill="1" applyBorder="1" applyAlignment="1" applyProtection="1">
      <alignment horizontal="right" vertical="center"/>
      <protection locked="0"/>
    </xf>
    <xf numFmtId="164" fontId="2" fillId="0" borderId="5" xfId="1" applyNumberFormat="1" applyFont="1" applyFill="1" applyBorder="1" applyAlignment="1" applyProtection="1">
      <alignment horizontal="right"/>
      <protection locked="0"/>
    </xf>
    <xf numFmtId="164" fontId="2" fillId="0" borderId="6" xfId="1" applyNumberFormat="1" applyFont="1" applyFill="1" applyBorder="1" applyAlignment="1" applyProtection="1">
      <alignment horizontal="right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1" xfId="1" applyNumberFormat="1" applyFont="1" applyFill="1" applyBorder="1" applyAlignment="1" applyProtection="1">
      <alignment vertical="center"/>
      <protection locked="0"/>
    </xf>
    <xf numFmtId="164" fontId="2" fillId="0" borderId="16" xfId="1" applyNumberFormat="1" applyFont="1" applyFill="1" applyBorder="1" applyAlignment="1" applyProtection="1">
      <alignment horizontal="right" vertical="center"/>
      <protection locked="0"/>
    </xf>
    <xf numFmtId="164" fontId="7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2" fillId="7" borderId="1" xfId="1" applyNumberFormat="1" applyFont="1" applyFill="1" applyBorder="1" applyAlignment="1">
      <alignment horizontal="right" vertical="center"/>
    </xf>
    <xf numFmtId="164" fontId="2" fillId="7" borderId="2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165" fontId="7" fillId="0" borderId="1" xfId="1" applyNumberFormat="1" applyFont="1" applyFill="1" applyBorder="1" applyAlignment="1">
      <alignment horizontal="right" vertical="center"/>
    </xf>
    <xf numFmtId="165" fontId="2" fillId="0" borderId="1" xfId="1" applyNumberFormat="1" applyFont="1" applyFill="1" applyBorder="1" applyAlignment="1">
      <alignment horizontal="left" vertical="center"/>
    </xf>
    <xf numFmtId="164" fontId="7" fillId="0" borderId="1" xfId="1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/>
    <xf numFmtId="0" fontId="13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64" fontId="5" fillId="0" borderId="1" xfId="1" applyNumberFormat="1" applyFont="1" applyFill="1" applyBorder="1" applyAlignment="1" applyProtection="1">
      <alignment horizontal="right" vertical="center"/>
    </xf>
    <xf numFmtId="164" fontId="4" fillId="3" borderId="1" xfId="1" applyNumberFormat="1" applyFont="1" applyFill="1" applyBorder="1" applyAlignment="1">
      <alignment horizontal="center" vertical="center" textRotation="90" wrapText="1"/>
    </xf>
    <xf numFmtId="164" fontId="5" fillId="0" borderId="1" xfId="1" applyNumberFormat="1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top" wrapText="1"/>
    </xf>
    <xf numFmtId="0" fontId="4" fillId="6" borderId="2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1" applyNumberFormat="1" applyFont="1" applyFill="1" applyBorder="1" applyAlignment="1">
      <alignment horizontal="right" vertical="center"/>
    </xf>
    <xf numFmtId="164" fontId="3" fillId="6" borderId="4" xfId="1" applyNumberFormat="1" applyFont="1" applyFill="1" applyBorder="1" applyAlignment="1">
      <alignment horizontal="right" vertical="center"/>
    </xf>
    <xf numFmtId="164" fontId="2" fillId="6" borderId="1" xfId="1" applyNumberFormat="1" applyFont="1" applyFill="1" applyBorder="1" applyAlignment="1">
      <alignment horizontal="right" vertical="center"/>
    </xf>
    <xf numFmtId="164" fontId="2" fillId="6" borderId="2" xfId="1" applyNumberFormat="1" applyFont="1" applyFill="1" applyBorder="1" applyAlignment="1">
      <alignment horizontal="right" vertical="center"/>
    </xf>
    <xf numFmtId="164" fontId="2" fillId="6" borderId="4" xfId="1" applyNumberFormat="1" applyFont="1" applyFill="1" applyBorder="1" applyAlignment="1" applyProtection="1">
      <alignment horizontal="right" vertical="center"/>
      <protection locked="0"/>
    </xf>
    <xf numFmtId="164" fontId="2" fillId="6" borderId="1" xfId="1" applyNumberFormat="1" applyFont="1" applyFill="1" applyBorder="1" applyAlignment="1" applyProtection="1">
      <alignment horizontal="right" vertical="center"/>
      <protection locked="0"/>
    </xf>
    <xf numFmtId="164" fontId="2" fillId="6" borderId="4" xfId="1" applyNumberFormat="1" applyFont="1" applyFill="1" applyBorder="1" applyAlignment="1">
      <alignment horizontal="right" vertical="center"/>
    </xf>
    <xf numFmtId="164" fontId="2" fillId="6" borderId="0" xfId="1" applyNumberFormat="1" applyFont="1" applyFill="1" applyBorder="1" applyAlignment="1">
      <alignment horizontal="right" vertical="center"/>
    </xf>
    <xf numFmtId="164" fontId="2" fillId="6" borderId="4" xfId="1" applyNumberFormat="1" applyFont="1" applyFill="1" applyBorder="1" applyAlignment="1" applyProtection="1">
      <alignment horizontal="center" vertical="center"/>
      <protection locked="0"/>
    </xf>
    <xf numFmtId="164" fontId="2" fillId="6" borderId="17" xfId="1" applyNumberFormat="1" applyFont="1" applyFill="1" applyBorder="1" applyAlignment="1" applyProtection="1">
      <alignment horizontal="right" vertical="center"/>
      <protection locked="0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164" fontId="3" fillId="6" borderId="2" xfId="1" applyNumberFormat="1" applyFont="1" applyFill="1" applyBorder="1" applyAlignment="1">
      <alignment horizontal="right" vertical="center"/>
    </xf>
    <xf numFmtId="164" fontId="16" fillId="0" borderId="0" xfId="1" applyNumberFormat="1" applyFont="1" applyFill="1" applyBorder="1" applyAlignment="1">
      <alignment vertical="center"/>
    </xf>
    <xf numFmtId="164" fontId="3" fillId="6" borderId="5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/>
    <xf numFmtId="165" fontId="4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textRotation="90"/>
    </xf>
    <xf numFmtId="0" fontId="2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5" fillId="6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vertical="top" wrapText="1"/>
    </xf>
    <xf numFmtId="164" fontId="10" fillId="2" borderId="5" xfId="1" applyNumberFormat="1" applyFont="1" applyFill="1" applyBorder="1" applyAlignment="1">
      <alignment horizontal="center" vertical="top" wrapText="1"/>
    </xf>
    <xf numFmtId="164" fontId="4" fillId="0" borderId="6" xfId="1" applyNumberFormat="1" applyFont="1" applyFill="1" applyBorder="1" applyAlignment="1">
      <alignment vertical="top" wrapText="1"/>
    </xf>
    <xf numFmtId="164" fontId="3" fillId="4" borderId="13" xfId="1" applyNumberFormat="1" applyFont="1" applyFill="1" applyBorder="1" applyAlignment="1">
      <alignment horizontal="center" vertical="top" wrapText="1"/>
    </xf>
    <xf numFmtId="165" fontId="4" fillId="0" borderId="0" xfId="1" applyNumberFormat="1" applyFont="1" applyFill="1"/>
    <xf numFmtId="165" fontId="4" fillId="0" borderId="1" xfId="1" applyNumberFormat="1" applyFont="1" applyFill="1" applyBorder="1" applyAlignment="1">
      <alignment vertical="center"/>
    </xf>
    <xf numFmtId="165" fontId="7" fillId="0" borderId="1" xfId="1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top" wrapText="1"/>
    </xf>
    <xf numFmtId="165" fontId="10" fillId="2" borderId="5" xfId="1" applyNumberFormat="1" applyFont="1" applyFill="1" applyBorder="1" applyAlignment="1">
      <alignment horizontal="center" vertical="top" wrapText="1"/>
    </xf>
    <xf numFmtId="165" fontId="4" fillId="0" borderId="6" xfId="1" applyNumberFormat="1" applyFont="1" applyFill="1" applyBorder="1" applyAlignment="1">
      <alignment vertical="top" wrapText="1"/>
    </xf>
    <xf numFmtId="165" fontId="9" fillId="2" borderId="6" xfId="1" applyNumberFormat="1" applyFont="1" applyFill="1" applyBorder="1" applyAlignment="1">
      <alignment horizontal="center" vertical="top" wrapText="1"/>
    </xf>
    <xf numFmtId="165" fontId="3" fillId="4" borderId="13" xfId="1" applyNumberFormat="1" applyFont="1" applyFill="1" applyBorder="1" applyAlignment="1">
      <alignment horizontal="center" vertical="top" wrapText="1"/>
    </xf>
    <xf numFmtId="165" fontId="4" fillId="0" borderId="0" xfId="1" applyNumberFormat="1" applyFont="1" applyFill="1" applyAlignment="1">
      <alignment vertical="top" wrapText="1"/>
    </xf>
    <xf numFmtId="165" fontId="4" fillId="0" borderId="0" xfId="1" applyNumberFormat="1" applyFont="1" applyFill="1" applyBorder="1" applyAlignment="1">
      <alignment horizontal="left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/>
    <xf numFmtId="164" fontId="4" fillId="0" borderId="1" xfId="1" applyNumberFormat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/>
    <xf numFmtId="164" fontId="4" fillId="5" borderId="1" xfId="1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right"/>
    </xf>
    <xf numFmtId="164" fontId="16" fillId="0" borderId="0" xfId="1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/>
    </xf>
    <xf numFmtId="164" fontId="5" fillId="6" borderId="1" xfId="1" applyNumberFormat="1" applyFont="1" applyFill="1" applyBorder="1" applyAlignment="1"/>
    <xf numFmtId="165" fontId="5" fillId="6" borderId="1" xfId="0" applyNumberFormat="1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164" fontId="3" fillId="2" borderId="19" xfId="1" applyNumberFormat="1" applyFont="1" applyFill="1" applyBorder="1" applyAlignment="1">
      <alignment horizontal="right" vertical="center"/>
    </xf>
    <xf numFmtId="0" fontId="10" fillId="3" borderId="1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164" fontId="3" fillId="3" borderId="20" xfId="1" applyNumberFormat="1" applyFont="1" applyFill="1" applyBorder="1" applyAlignment="1">
      <alignment horizontal="right" vertical="center"/>
    </xf>
    <xf numFmtId="164" fontId="10" fillId="3" borderId="13" xfId="1" applyNumberFormat="1" applyFont="1" applyFill="1" applyBorder="1" applyAlignment="1">
      <alignment horizontal="right" vertical="center"/>
    </xf>
    <xf numFmtId="164" fontId="3" fillId="2" borderId="2" xfId="1" applyNumberFormat="1" applyFont="1" applyFill="1" applyBorder="1" applyAlignment="1">
      <alignment horizontal="right" vertical="center"/>
    </xf>
    <xf numFmtId="164" fontId="3" fillId="3" borderId="14" xfId="1" applyNumberFormat="1" applyFont="1" applyFill="1" applyBorder="1" applyAlignment="1">
      <alignment horizontal="right" vertical="center"/>
    </xf>
    <xf numFmtId="164" fontId="3" fillId="3" borderId="21" xfId="1" applyNumberFormat="1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164" fontId="2" fillId="3" borderId="20" xfId="1" applyNumberFormat="1" applyFont="1" applyFill="1" applyBorder="1" applyAlignment="1">
      <alignment horizontal="right" vertical="center"/>
    </xf>
    <xf numFmtId="164" fontId="2" fillId="2" borderId="19" xfId="1" applyNumberFormat="1" applyFont="1" applyFill="1" applyBorder="1" applyAlignment="1">
      <alignment horizontal="right" vertical="center"/>
    </xf>
    <xf numFmtId="164" fontId="4" fillId="5" borderId="1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164" fontId="5" fillId="6" borderId="1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14" fontId="2" fillId="0" borderId="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5" borderId="1" xfId="1" applyNumberFormat="1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left"/>
    </xf>
    <xf numFmtId="165" fontId="4" fillId="0" borderId="0" xfId="1" applyNumberFormat="1" applyFont="1" applyFill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165" fontId="5" fillId="6" borderId="1" xfId="0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6" borderId="1" xfId="1" applyNumberFormat="1" applyFont="1" applyFill="1" applyBorder="1" applyAlignment="1">
      <alignment horizontal="center" vertical="center" wrapText="1"/>
    </xf>
    <xf numFmtId="165" fontId="3" fillId="6" borderId="1" xfId="1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19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 wrapText="1"/>
    </xf>
    <xf numFmtId="164" fontId="11" fillId="0" borderId="19" xfId="1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9" fillId="2" borderId="11" xfId="1" applyNumberFormat="1" applyFont="1" applyFill="1" applyBorder="1" applyAlignment="1">
      <alignment horizontal="center" vertical="top" wrapText="1"/>
    </xf>
    <xf numFmtId="164" fontId="9" fillId="2" borderId="6" xfId="1" applyNumberFormat="1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7">
    <cellStyle name="Comma" xfId="1" builtinId="3"/>
    <cellStyle name="Comma 2" xfId="5"/>
    <cellStyle name="Comma 3" xfId="4"/>
    <cellStyle name="Normal" xfId="0" builtinId="0"/>
    <cellStyle name="Normal 2" xfId="2"/>
    <cellStyle name="Normal 2 2" xfId="6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E113"/>
  <sheetViews>
    <sheetView topLeftCell="A46" zoomScale="90" zoomScaleNormal="90" workbookViewId="0">
      <selection activeCell="F59" sqref="F59:O68"/>
    </sheetView>
  </sheetViews>
  <sheetFormatPr defaultRowHeight="15.75" customHeight="1" x14ac:dyDescent="0.2"/>
  <cols>
    <col min="1" max="1" width="4.85546875" style="30" customWidth="1"/>
    <col min="2" max="2" width="40" style="31" customWidth="1"/>
    <col min="3" max="3" width="12.5703125" style="187" customWidth="1"/>
    <col min="4" max="4" width="13.28515625" style="31" customWidth="1"/>
    <col min="5" max="5" width="6.7109375" style="56" customWidth="1"/>
    <col min="6" max="7" width="14.85546875" style="32" customWidth="1"/>
    <col min="8" max="8" width="13.42578125" style="33" customWidth="1"/>
    <col min="9" max="10" width="10.42578125" style="7" customWidth="1"/>
    <col min="11" max="11" width="9.85546875" style="7" customWidth="1"/>
    <col min="12" max="12" width="14" style="7" customWidth="1"/>
    <col min="13" max="13" width="9.85546875" style="7" bestFit="1" customWidth="1"/>
    <col min="14" max="15" width="12.7109375" style="7" customWidth="1"/>
    <col min="16" max="16" width="12.5703125" style="7" customWidth="1"/>
    <col min="17" max="17" width="10.42578125" style="7" customWidth="1"/>
    <col min="18" max="18" width="13.28515625" style="7" customWidth="1"/>
    <col min="19" max="19" width="12.5703125" style="7" customWidth="1"/>
    <col min="20" max="20" width="11.28515625" style="7" customWidth="1"/>
    <col min="21" max="21" width="13.140625" style="7" customWidth="1"/>
    <col min="22" max="22" width="14.85546875" style="7" customWidth="1"/>
    <col min="23" max="23" width="9" style="7" customWidth="1"/>
    <col min="24" max="255" width="9.140625" style="7"/>
    <col min="256" max="256" width="5" style="7" customWidth="1"/>
    <col min="257" max="257" width="25.28515625" style="7" customWidth="1"/>
    <col min="258" max="258" width="15" style="7" customWidth="1"/>
    <col min="259" max="259" width="14.5703125" style="7" customWidth="1"/>
    <col min="260" max="260" width="11.28515625" style="7" customWidth="1"/>
    <col min="261" max="261" width="14.5703125" style="7" customWidth="1"/>
    <col min="262" max="262" width="11.7109375" style="7" customWidth="1"/>
    <col min="263" max="263" width="12.85546875" style="7" customWidth="1"/>
    <col min="264" max="264" width="19" style="7" customWidth="1"/>
    <col min="265" max="265" width="13" style="7" customWidth="1"/>
    <col min="266" max="266" width="13.28515625" style="7" customWidth="1"/>
    <col min="267" max="267" width="11.28515625" style="7" bestFit="1" customWidth="1"/>
    <col min="268" max="268" width="14.28515625" style="7" customWidth="1"/>
    <col min="269" max="269" width="14" style="7" customWidth="1"/>
    <col min="270" max="270" width="13.42578125" style="7" customWidth="1"/>
    <col min="271" max="271" width="11.85546875" style="7" customWidth="1"/>
    <col min="272" max="272" width="14.7109375" style="7" customWidth="1"/>
    <col min="273" max="273" width="17.28515625" style="7" customWidth="1"/>
    <col min="274" max="274" width="11.28515625" style="7" customWidth="1"/>
    <col min="275" max="275" width="10.28515625" style="7" customWidth="1"/>
    <col min="276" max="276" width="27.42578125" style="7" customWidth="1"/>
    <col min="277" max="277" width="15" style="7" customWidth="1"/>
    <col min="278" max="278" width="12" style="7" customWidth="1"/>
    <col min="279" max="511" width="9.140625" style="7"/>
    <col min="512" max="512" width="5" style="7" customWidth="1"/>
    <col min="513" max="513" width="25.28515625" style="7" customWidth="1"/>
    <col min="514" max="514" width="15" style="7" customWidth="1"/>
    <col min="515" max="515" width="14.5703125" style="7" customWidth="1"/>
    <col min="516" max="516" width="11.28515625" style="7" customWidth="1"/>
    <col min="517" max="517" width="14.5703125" style="7" customWidth="1"/>
    <col min="518" max="518" width="11.7109375" style="7" customWidth="1"/>
    <col min="519" max="519" width="12.85546875" style="7" customWidth="1"/>
    <col min="520" max="520" width="19" style="7" customWidth="1"/>
    <col min="521" max="521" width="13" style="7" customWidth="1"/>
    <col min="522" max="522" width="13.28515625" style="7" customWidth="1"/>
    <col min="523" max="523" width="11.28515625" style="7" bestFit="1" customWidth="1"/>
    <col min="524" max="524" width="14.28515625" style="7" customWidth="1"/>
    <col min="525" max="525" width="14" style="7" customWidth="1"/>
    <col min="526" max="526" width="13.42578125" style="7" customWidth="1"/>
    <col min="527" max="527" width="11.85546875" style="7" customWidth="1"/>
    <col min="528" max="528" width="14.7109375" style="7" customWidth="1"/>
    <col min="529" max="529" width="17.28515625" style="7" customWidth="1"/>
    <col min="530" max="530" width="11.28515625" style="7" customWidth="1"/>
    <col min="531" max="531" width="10.28515625" style="7" customWidth="1"/>
    <col min="532" max="532" width="27.42578125" style="7" customWidth="1"/>
    <col min="533" max="533" width="15" style="7" customWidth="1"/>
    <col min="534" max="534" width="12" style="7" customWidth="1"/>
    <col min="535" max="767" width="9.140625" style="7"/>
    <col min="768" max="768" width="5" style="7" customWidth="1"/>
    <col min="769" max="769" width="25.28515625" style="7" customWidth="1"/>
    <col min="770" max="770" width="15" style="7" customWidth="1"/>
    <col min="771" max="771" width="14.5703125" style="7" customWidth="1"/>
    <col min="772" max="772" width="11.28515625" style="7" customWidth="1"/>
    <col min="773" max="773" width="14.5703125" style="7" customWidth="1"/>
    <col min="774" max="774" width="11.7109375" style="7" customWidth="1"/>
    <col min="775" max="775" width="12.85546875" style="7" customWidth="1"/>
    <col min="776" max="776" width="19" style="7" customWidth="1"/>
    <col min="777" max="777" width="13" style="7" customWidth="1"/>
    <col min="778" max="778" width="13.28515625" style="7" customWidth="1"/>
    <col min="779" max="779" width="11.28515625" style="7" bestFit="1" customWidth="1"/>
    <col min="780" max="780" width="14.28515625" style="7" customWidth="1"/>
    <col min="781" max="781" width="14" style="7" customWidth="1"/>
    <col min="782" max="782" width="13.42578125" style="7" customWidth="1"/>
    <col min="783" max="783" width="11.85546875" style="7" customWidth="1"/>
    <col min="784" max="784" width="14.7109375" style="7" customWidth="1"/>
    <col min="785" max="785" width="17.28515625" style="7" customWidth="1"/>
    <col min="786" max="786" width="11.28515625" style="7" customWidth="1"/>
    <col min="787" max="787" width="10.28515625" style="7" customWidth="1"/>
    <col min="788" max="788" width="27.42578125" style="7" customWidth="1"/>
    <col min="789" max="789" width="15" style="7" customWidth="1"/>
    <col min="790" max="790" width="12" style="7" customWidth="1"/>
    <col min="791" max="1023" width="9.140625" style="7"/>
    <col min="1024" max="1024" width="5" style="7" customWidth="1"/>
    <col min="1025" max="1025" width="25.28515625" style="7" customWidth="1"/>
    <col min="1026" max="1026" width="15" style="7" customWidth="1"/>
    <col min="1027" max="1027" width="14.5703125" style="7" customWidth="1"/>
    <col min="1028" max="1028" width="11.28515625" style="7" customWidth="1"/>
    <col min="1029" max="1029" width="14.5703125" style="7" customWidth="1"/>
    <col min="1030" max="1030" width="11.7109375" style="7" customWidth="1"/>
    <col min="1031" max="1031" width="12.85546875" style="7" customWidth="1"/>
    <col min="1032" max="1032" width="19" style="7" customWidth="1"/>
    <col min="1033" max="1033" width="13" style="7" customWidth="1"/>
    <col min="1034" max="1034" width="13.28515625" style="7" customWidth="1"/>
    <col min="1035" max="1035" width="11.28515625" style="7" bestFit="1" customWidth="1"/>
    <col min="1036" max="1036" width="14.28515625" style="7" customWidth="1"/>
    <col min="1037" max="1037" width="14" style="7" customWidth="1"/>
    <col min="1038" max="1038" width="13.42578125" style="7" customWidth="1"/>
    <col min="1039" max="1039" width="11.85546875" style="7" customWidth="1"/>
    <col min="1040" max="1040" width="14.7109375" style="7" customWidth="1"/>
    <col min="1041" max="1041" width="17.28515625" style="7" customWidth="1"/>
    <col min="1042" max="1042" width="11.28515625" style="7" customWidth="1"/>
    <col min="1043" max="1043" width="10.28515625" style="7" customWidth="1"/>
    <col min="1044" max="1044" width="27.42578125" style="7" customWidth="1"/>
    <col min="1045" max="1045" width="15" style="7" customWidth="1"/>
    <col min="1046" max="1046" width="12" style="7" customWidth="1"/>
    <col min="1047" max="1279" width="9.140625" style="7"/>
    <col min="1280" max="1280" width="5" style="7" customWidth="1"/>
    <col min="1281" max="1281" width="25.28515625" style="7" customWidth="1"/>
    <col min="1282" max="1282" width="15" style="7" customWidth="1"/>
    <col min="1283" max="1283" width="14.5703125" style="7" customWidth="1"/>
    <col min="1284" max="1284" width="11.28515625" style="7" customWidth="1"/>
    <col min="1285" max="1285" width="14.5703125" style="7" customWidth="1"/>
    <col min="1286" max="1286" width="11.7109375" style="7" customWidth="1"/>
    <col min="1287" max="1287" width="12.85546875" style="7" customWidth="1"/>
    <col min="1288" max="1288" width="19" style="7" customWidth="1"/>
    <col min="1289" max="1289" width="13" style="7" customWidth="1"/>
    <col min="1290" max="1290" width="13.28515625" style="7" customWidth="1"/>
    <col min="1291" max="1291" width="11.28515625" style="7" bestFit="1" customWidth="1"/>
    <col min="1292" max="1292" width="14.28515625" style="7" customWidth="1"/>
    <col min="1293" max="1293" width="14" style="7" customWidth="1"/>
    <col min="1294" max="1294" width="13.42578125" style="7" customWidth="1"/>
    <col min="1295" max="1295" width="11.85546875" style="7" customWidth="1"/>
    <col min="1296" max="1296" width="14.7109375" style="7" customWidth="1"/>
    <col min="1297" max="1297" width="17.28515625" style="7" customWidth="1"/>
    <col min="1298" max="1298" width="11.28515625" style="7" customWidth="1"/>
    <col min="1299" max="1299" width="10.28515625" style="7" customWidth="1"/>
    <col min="1300" max="1300" width="27.42578125" style="7" customWidth="1"/>
    <col min="1301" max="1301" width="15" style="7" customWidth="1"/>
    <col min="1302" max="1302" width="12" style="7" customWidth="1"/>
    <col min="1303" max="1535" width="9.140625" style="7"/>
    <col min="1536" max="1536" width="5" style="7" customWidth="1"/>
    <col min="1537" max="1537" width="25.28515625" style="7" customWidth="1"/>
    <col min="1538" max="1538" width="15" style="7" customWidth="1"/>
    <col min="1539" max="1539" width="14.5703125" style="7" customWidth="1"/>
    <col min="1540" max="1540" width="11.28515625" style="7" customWidth="1"/>
    <col min="1541" max="1541" width="14.5703125" style="7" customWidth="1"/>
    <col min="1542" max="1542" width="11.7109375" style="7" customWidth="1"/>
    <col min="1543" max="1543" width="12.85546875" style="7" customWidth="1"/>
    <col min="1544" max="1544" width="19" style="7" customWidth="1"/>
    <col min="1545" max="1545" width="13" style="7" customWidth="1"/>
    <col min="1546" max="1546" width="13.28515625" style="7" customWidth="1"/>
    <col min="1547" max="1547" width="11.28515625" style="7" bestFit="1" customWidth="1"/>
    <col min="1548" max="1548" width="14.28515625" style="7" customWidth="1"/>
    <col min="1549" max="1549" width="14" style="7" customWidth="1"/>
    <col min="1550" max="1550" width="13.42578125" style="7" customWidth="1"/>
    <col min="1551" max="1551" width="11.85546875" style="7" customWidth="1"/>
    <col min="1552" max="1552" width="14.7109375" style="7" customWidth="1"/>
    <col min="1553" max="1553" width="17.28515625" style="7" customWidth="1"/>
    <col min="1554" max="1554" width="11.28515625" style="7" customWidth="1"/>
    <col min="1555" max="1555" width="10.28515625" style="7" customWidth="1"/>
    <col min="1556" max="1556" width="27.42578125" style="7" customWidth="1"/>
    <col min="1557" max="1557" width="15" style="7" customWidth="1"/>
    <col min="1558" max="1558" width="12" style="7" customWidth="1"/>
    <col min="1559" max="1791" width="9.140625" style="7"/>
    <col min="1792" max="1792" width="5" style="7" customWidth="1"/>
    <col min="1793" max="1793" width="25.28515625" style="7" customWidth="1"/>
    <col min="1794" max="1794" width="15" style="7" customWidth="1"/>
    <col min="1795" max="1795" width="14.5703125" style="7" customWidth="1"/>
    <col min="1796" max="1796" width="11.28515625" style="7" customWidth="1"/>
    <col min="1797" max="1797" width="14.5703125" style="7" customWidth="1"/>
    <col min="1798" max="1798" width="11.7109375" style="7" customWidth="1"/>
    <col min="1799" max="1799" width="12.85546875" style="7" customWidth="1"/>
    <col min="1800" max="1800" width="19" style="7" customWidth="1"/>
    <col min="1801" max="1801" width="13" style="7" customWidth="1"/>
    <col min="1802" max="1802" width="13.28515625" style="7" customWidth="1"/>
    <col min="1803" max="1803" width="11.28515625" style="7" bestFit="1" customWidth="1"/>
    <col min="1804" max="1804" width="14.28515625" style="7" customWidth="1"/>
    <col min="1805" max="1805" width="14" style="7" customWidth="1"/>
    <col min="1806" max="1806" width="13.42578125" style="7" customWidth="1"/>
    <col min="1807" max="1807" width="11.85546875" style="7" customWidth="1"/>
    <col min="1808" max="1808" width="14.7109375" style="7" customWidth="1"/>
    <col min="1809" max="1809" width="17.28515625" style="7" customWidth="1"/>
    <col min="1810" max="1810" width="11.28515625" style="7" customWidth="1"/>
    <col min="1811" max="1811" width="10.28515625" style="7" customWidth="1"/>
    <col min="1812" max="1812" width="27.42578125" style="7" customWidth="1"/>
    <col min="1813" max="1813" width="15" style="7" customWidth="1"/>
    <col min="1814" max="1814" width="12" style="7" customWidth="1"/>
    <col min="1815" max="2047" width="9.140625" style="7"/>
    <col min="2048" max="2048" width="5" style="7" customWidth="1"/>
    <col min="2049" max="2049" width="25.28515625" style="7" customWidth="1"/>
    <col min="2050" max="2050" width="15" style="7" customWidth="1"/>
    <col min="2051" max="2051" width="14.5703125" style="7" customWidth="1"/>
    <col min="2052" max="2052" width="11.28515625" style="7" customWidth="1"/>
    <col min="2053" max="2053" width="14.5703125" style="7" customWidth="1"/>
    <col min="2054" max="2054" width="11.7109375" style="7" customWidth="1"/>
    <col min="2055" max="2055" width="12.85546875" style="7" customWidth="1"/>
    <col min="2056" max="2056" width="19" style="7" customWidth="1"/>
    <col min="2057" max="2057" width="13" style="7" customWidth="1"/>
    <col min="2058" max="2058" width="13.28515625" style="7" customWidth="1"/>
    <col min="2059" max="2059" width="11.28515625" style="7" bestFit="1" customWidth="1"/>
    <col min="2060" max="2060" width="14.28515625" style="7" customWidth="1"/>
    <col min="2061" max="2061" width="14" style="7" customWidth="1"/>
    <col min="2062" max="2062" width="13.42578125" style="7" customWidth="1"/>
    <col min="2063" max="2063" width="11.85546875" style="7" customWidth="1"/>
    <col min="2064" max="2064" width="14.7109375" style="7" customWidth="1"/>
    <col min="2065" max="2065" width="17.28515625" style="7" customWidth="1"/>
    <col min="2066" max="2066" width="11.28515625" style="7" customWidth="1"/>
    <col min="2067" max="2067" width="10.28515625" style="7" customWidth="1"/>
    <col min="2068" max="2068" width="27.42578125" style="7" customWidth="1"/>
    <col min="2069" max="2069" width="15" style="7" customWidth="1"/>
    <col min="2070" max="2070" width="12" style="7" customWidth="1"/>
    <col min="2071" max="2303" width="9.140625" style="7"/>
    <col min="2304" max="2304" width="5" style="7" customWidth="1"/>
    <col min="2305" max="2305" width="25.28515625" style="7" customWidth="1"/>
    <col min="2306" max="2306" width="15" style="7" customWidth="1"/>
    <col min="2307" max="2307" width="14.5703125" style="7" customWidth="1"/>
    <col min="2308" max="2308" width="11.28515625" style="7" customWidth="1"/>
    <col min="2309" max="2309" width="14.5703125" style="7" customWidth="1"/>
    <col min="2310" max="2310" width="11.7109375" style="7" customWidth="1"/>
    <col min="2311" max="2311" width="12.85546875" style="7" customWidth="1"/>
    <col min="2312" max="2312" width="19" style="7" customWidth="1"/>
    <col min="2313" max="2313" width="13" style="7" customWidth="1"/>
    <col min="2314" max="2314" width="13.28515625" style="7" customWidth="1"/>
    <col min="2315" max="2315" width="11.28515625" style="7" bestFit="1" customWidth="1"/>
    <col min="2316" max="2316" width="14.28515625" style="7" customWidth="1"/>
    <col min="2317" max="2317" width="14" style="7" customWidth="1"/>
    <col min="2318" max="2318" width="13.42578125" style="7" customWidth="1"/>
    <col min="2319" max="2319" width="11.85546875" style="7" customWidth="1"/>
    <col min="2320" max="2320" width="14.7109375" style="7" customWidth="1"/>
    <col min="2321" max="2321" width="17.28515625" style="7" customWidth="1"/>
    <col min="2322" max="2322" width="11.28515625" style="7" customWidth="1"/>
    <col min="2323" max="2323" width="10.28515625" style="7" customWidth="1"/>
    <col min="2324" max="2324" width="27.42578125" style="7" customWidth="1"/>
    <col min="2325" max="2325" width="15" style="7" customWidth="1"/>
    <col min="2326" max="2326" width="12" style="7" customWidth="1"/>
    <col min="2327" max="2559" width="9.140625" style="7"/>
    <col min="2560" max="2560" width="5" style="7" customWidth="1"/>
    <col min="2561" max="2561" width="25.28515625" style="7" customWidth="1"/>
    <col min="2562" max="2562" width="15" style="7" customWidth="1"/>
    <col min="2563" max="2563" width="14.5703125" style="7" customWidth="1"/>
    <col min="2564" max="2564" width="11.28515625" style="7" customWidth="1"/>
    <col min="2565" max="2565" width="14.5703125" style="7" customWidth="1"/>
    <col min="2566" max="2566" width="11.7109375" style="7" customWidth="1"/>
    <col min="2567" max="2567" width="12.85546875" style="7" customWidth="1"/>
    <col min="2568" max="2568" width="19" style="7" customWidth="1"/>
    <col min="2569" max="2569" width="13" style="7" customWidth="1"/>
    <col min="2570" max="2570" width="13.28515625" style="7" customWidth="1"/>
    <col min="2571" max="2571" width="11.28515625" style="7" bestFit="1" customWidth="1"/>
    <col min="2572" max="2572" width="14.28515625" style="7" customWidth="1"/>
    <col min="2573" max="2573" width="14" style="7" customWidth="1"/>
    <col min="2574" max="2574" width="13.42578125" style="7" customWidth="1"/>
    <col min="2575" max="2575" width="11.85546875" style="7" customWidth="1"/>
    <col min="2576" max="2576" width="14.7109375" style="7" customWidth="1"/>
    <col min="2577" max="2577" width="17.28515625" style="7" customWidth="1"/>
    <col min="2578" max="2578" width="11.28515625" style="7" customWidth="1"/>
    <col min="2579" max="2579" width="10.28515625" style="7" customWidth="1"/>
    <col min="2580" max="2580" width="27.42578125" style="7" customWidth="1"/>
    <col min="2581" max="2581" width="15" style="7" customWidth="1"/>
    <col min="2582" max="2582" width="12" style="7" customWidth="1"/>
    <col min="2583" max="2815" width="9.140625" style="7"/>
    <col min="2816" max="2816" width="5" style="7" customWidth="1"/>
    <col min="2817" max="2817" width="25.28515625" style="7" customWidth="1"/>
    <col min="2818" max="2818" width="15" style="7" customWidth="1"/>
    <col min="2819" max="2819" width="14.5703125" style="7" customWidth="1"/>
    <col min="2820" max="2820" width="11.28515625" style="7" customWidth="1"/>
    <col min="2821" max="2821" width="14.5703125" style="7" customWidth="1"/>
    <col min="2822" max="2822" width="11.7109375" style="7" customWidth="1"/>
    <col min="2823" max="2823" width="12.85546875" style="7" customWidth="1"/>
    <col min="2824" max="2824" width="19" style="7" customWidth="1"/>
    <col min="2825" max="2825" width="13" style="7" customWidth="1"/>
    <col min="2826" max="2826" width="13.28515625" style="7" customWidth="1"/>
    <col min="2827" max="2827" width="11.28515625" style="7" bestFit="1" customWidth="1"/>
    <col min="2828" max="2828" width="14.28515625" style="7" customWidth="1"/>
    <col min="2829" max="2829" width="14" style="7" customWidth="1"/>
    <col min="2830" max="2830" width="13.42578125" style="7" customWidth="1"/>
    <col min="2831" max="2831" width="11.85546875" style="7" customWidth="1"/>
    <col min="2832" max="2832" width="14.7109375" style="7" customWidth="1"/>
    <col min="2833" max="2833" width="17.28515625" style="7" customWidth="1"/>
    <col min="2834" max="2834" width="11.28515625" style="7" customWidth="1"/>
    <col min="2835" max="2835" width="10.28515625" style="7" customWidth="1"/>
    <col min="2836" max="2836" width="27.42578125" style="7" customWidth="1"/>
    <col min="2837" max="2837" width="15" style="7" customWidth="1"/>
    <col min="2838" max="2838" width="12" style="7" customWidth="1"/>
    <col min="2839" max="3071" width="9.140625" style="7"/>
    <col min="3072" max="3072" width="5" style="7" customWidth="1"/>
    <col min="3073" max="3073" width="25.28515625" style="7" customWidth="1"/>
    <col min="3074" max="3074" width="15" style="7" customWidth="1"/>
    <col min="3075" max="3075" width="14.5703125" style="7" customWidth="1"/>
    <col min="3076" max="3076" width="11.28515625" style="7" customWidth="1"/>
    <col min="3077" max="3077" width="14.5703125" style="7" customWidth="1"/>
    <col min="3078" max="3078" width="11.7109375" style="7" customWidth="1"/>
    <col min="3079" max="3079" width="12.85546875" style="7" customWidth="1"/>
    <col min="3080" max="3080" width="19" style="7" customWidth="1"/>
    <col min="3081" max="3081" width="13" style="7" customWidth="1"/>
    <col min="3082" max="3082" width="13.28515625" style="7" customWidth="1"/>
    <col min="3083" max="3083" width="11.28515625" style="7" bestFit="1" customWidth="1"/>
    <col min="3084" max="3084" width="14.28515625" style="7" customWidth="1"/>
    <col min="3085" max="3085" width="14" style="7" customWidth="1"/>
    <col min="3086" max="3086" width="13.42578125" style="7" customWidth="1"/>
    <col min="3087" max="3087" width="11.85546875" style="7" customWidth="1"/>
    <col min="3088" max="3088" width="14.7109375" style="7" customWidth="1"/>
    <col min="3089" max="3089" width="17.28515625" style="7" customWidth="1"/>
    <col min="3090" max="3090" width="11.28515625" style="7" customWidth="1"/>
    <col min="3091" max="3091" width="10.28515625" style="7" customWidth="1"/>
    <col min="3092" max="3092" width="27.42578125" style="7" customWidth="1"/>
    <col min="3093" max="3093" width="15" style="7" customWidth="1"/>
    <col min="3094" max="3094" width="12" style="7" customWidth="1"/>
    <col min="3095" max="3327" width="9.140625" style="7"/>
    <col min="3328" max="3328" width="5" style="7" customWidth="1"/>
    <col min="3329" max="3329" width="25.28515625" style="7" customWidth="1"/>
    <col min="3330" max="3330" width="15" style="7" customWidth="1"/>
    <col min="3331" max="3331" width="14.5703125" style="7" customWidth="1"/>
    <col min="3332" max="3332" width="11.28515625" style="7" customWidth="1"/>
    <col min="3333" max="3333" width="14.5703125" style="7" customWidth="1"/>
    <col min="3334" max="3334" width="11.7109375" style="7" customWidth="1"/>
    <col min="3335" max="3335" width="12.85546875" style="7" customWidth="1"/>
    <col min="3336" max="3336" width="19" style="7" customWidth="1"/>
    <col min="3337" max="3337" width="13" style="7" customWidth="1"/>
    <col min="3338" max="3338" width="13.28515625" style="7" customWidth="1"/>
    <col min="3339" max="3339" width="11.28515625" style="7" bestFit="1" customWidth="1"/>
    <col min="3340" max="3340" width="14.28515625" style="7" customWidth="1"/>
    <col min="3341" max="3341" width="14" style="7" customWidth="1"/>
    <col min="3342" max="3342" width="13.42578125" style="7" customWidth="1"/>
    <col min="3343" max="3343" width="11.85546875" style="7" customWidth="1"/>
    <col min="3344" max="3344" width="14.7109375" style="7" customWidth="1"/>
    <col min="3345" max="3345" width="17.28515625" style="7" customWidth="1"/>
    <col min="3346" max="3346" width="11.28515625" style="7" customWidth="1"/>
    <col min="3347" max="3347" width="10.28515625" style="7" customWidth="1"/>
    <col min="3348" max="3348" width="27.42578125" style="7" customWidth="1"/>
    <col min="3349" max="3349" width="15" style="7" customWidth="1"/>
    <col min="3350" max="3350" width="12" style="7" customWidth="1"/>
    <col min="3351" max="3583" width="9.140625" style="7"/>
    <col min="3584" max="3584" width="5" style="7" customWidth="1"/>
    <col min="3585" max="3585" width="25.28515625" style="7" customWidth="1"/>
    <col min="3586" max="3586" width="15" style="7" customWidth="1"/>
    <col min="3587" max="3587" width="14.5703125" style="7" customWidth="1"/>
    <col min="3588" max="3588" width="11.28515625" style="7" customWidth="1"/>
    <col min="3589" max="3589" width="14.5703125" style="7" customWidth="1"/>
    <col min="3590" max="3590" width="11.7109375" style="7" customWidth="1"/>
    <col min="3591" max="3591" width="12.85546875" style="7" customWidth="1"/>
    <col min="3592" max="3592" width="19" style="7" customWidth="1"/>
    <col min="3593" max="3593" width="13" style="7" customWidth="1"/>
    <col min="3594" max="3594" width="13.28515625" style="7" customWidth="1"/>
    <col min="3595" max="3595" width="11.28515625" style="7" bestFit="1" customWidth="1"/>
    <col min="3596" max="3596" width="14.28515625" style="7" customWidth="1"/>
    <col min="3597" max="3597" width="14" style="7" customWidth="1"/>
    <col min="3598" max="3598" width="13.42578125" style="7" customWidth="1"/>
    <col min="3599" max="3599" width="11.85546875" style="7" customWidth="1"/>
    <col min="3600" max="3600" width="14.7109375" style="7" customWidth="1"/>
    <col min="3601" max="3601" width="17.28515625" style="7" customWidth="1"/>
    <col min="3602" max="3602" width="11.28515625" style="7" customWidth="1"/>
    <col min="3603" max="3603" width="10.28515625" style="7" customWidth="1"/>
    <col min="3604" max="3604" width="27.42578125" style="7" customWidth="1"/>
    <col min="3605" max="3605" width="15" style="7" customWidth="1"/>
    <col min="3606" max="3606" width="12" style="7" customWidth="1"/>
    <col min="3607" max="3839" width="9.140625" style="7"/>
    <col min="3840" max="3840" width="5" style="7" customWidth="1"/>
    <col min="3841" max="3841" width="25.28515625" style="7" customWidth="1"/>
    <col min="3842" max="3842" width="15" style="7" customWidth="1"/>
    <col min="3843" max="3843" width="14.5703125" style="7" customWidth="1"/>
    <col min="3844" max="3844" width="11.28515625" style="7" customWidth="1"/>
    <col min="3845" max="3845" width="14.5703125" style="7" customWidth="1"/>
    <col min="3846" max="3846" width="11.7109375" style="7" customWidth="1"/>
    <col min="3847" max="3847" width="12.85546875" style="7" customWidth="1"/>
    <col min="3848" max="3848" width="19" style="7" customWidth="1"/>
    <col min="3849" max="3849" width="13" style="7" customWidth="1"/>
    <col min="3850" max="3850" width="13.28515625" style="7" customWidth="1"/>
    <col min="3851" max="3851" width="11.28515625" style="7" bestFit="1" customWidth="1"/>
    <col min="3852" max="3852" width="14.28515625" style="7" customWidth="1"/>
    <col min="3853" max="3853" width="14" style="7" customWidth="1"/>
    <col min="3854" max="3854" width="13.42578125" style="7" customWidth="1"/>
    <col min="3855" max="3855" width="11.85546875" style="7" customWidth="1"/>
    <col min="3856" max="3856" width="14.7109375" style="7" customWidth="1"/>
    <col min="3857" max="3857" width="17.28515625" style="7" customWidth="1"/>
    <col min="3858" max="3858" width="11.28515625" style="7" customWidth="1"/>
    <col min="3859" max="3859" width="10.28515625" style="7" customWidth="1"/>
    <col min="3860" max="3860" width="27.42578125" style="7" customWidth="1"/>
    <col min="3861" max="3861" width="15" style="7" customWidth="1"/>
    <col min="3862" max="3862" width="12" style="7" customWidth="1"/>
    <col min="3863" max="4095" width="9.140625" style="7"/>
    <col min="4096" max="4096" width="5" style="7" customWidth="1"/>
    <col min="4097" max="4097" width="25.28515625" style="7" customWidth="1"/>
    <col min="4098" max="4098" width="15" style="7" customWidth="1"/>
    <col min="4099" max="4099" width="14.5703125" style="7" customWidth="1"/>
    <col min="4100" max="4100" width="11.28515625" style="7" customWidth="1"/>
    <col min="4101" max="4101" width="14.5703125" style="7" customWidth="1"/>
    <col min="4102" max="4102" width="11.7109375" style="7" customWidth="1"/>
    <col min="4103" max="4103" width="12.85546875" style="7" customWidth="1"/>
    <col min="4104" max="4104" width="19" style="7" customWidth="1"/>
    <col min="4105" max="4105" width="13" style="7" customWidth="1"/>
    <col min="4106" max="4106" width="13.28515625" style="7" customWidth="1"/>
    <col min="4107" max="4107" width="11.28515625" style="7" bestFit="1" customWidth="1"/>
    <col min="4108" max="4108" width="14.28515625" style="7" customWidth="1"/>
    <col min="4109" max="4109" width="14" style="7" customWidth="1"/>
    <col min="4110" max="4110" width="13.42578125" style="7" customWidth="1"/>
    <col min="4111" max="4111" width="11.85546875" style="7" customWidth="1"/>
    <col min="4112" max="4112" width="14.7109375" style="7" customWidth="1"/>
    <col min="4113" max="4113" width="17.28515625" style="7" customWidth="1"/>
    <col min="4114" max="4114" width="11.28515625" style="7" customWidth="1"/>
    <col min="4115" max="4115" width="10.28515625" style="7" customWidth="1"/>
    <col min="4116" max="4116" width="27.42578125" style="7" customWidth="1"/>
    <col min="4117" max="4117" width="15" style="7" customWidth="1"/>
    <col min="4118" max="4118" width="12" style="7" customWidth="1"/>
    <col min="4119" max="4351" width="9.140625" style="7"/>
    <col min="4352" max="4352" width="5" style="7" customWidth="1"/>
    <col min="4353" max="4353" width="25.28515625" style="7" customWidth="1"/>
    <col min="4354" max="4354" width="15" style="7" customWidth="1"/>
    <col min="4355" max="4355" width="14.5703125" style="7" customWidth="1"/>
    <col min="4356" max="4356" width="11.28515625" style="7" customWidth="1"/>
    <col min="4357" max="4357" width="14.5703125" style="7" customWidth="1"/>
    <col min="4358" max="4358" width="11.7109375" style="7" customWidth="1"/>
    <col min="4359" max="4359" width="12.85546875" style="7" customWidth="1"/>
    <col min="4360" max="4360" width="19" style="7" customWidth="1"/>
    <col min="4361" max="4361" width="13" style="7" customWidth="1"/>
    <col min="4362" max="4362" width="13.28515625" style="7" customWidth="1"/>
    <col min="4363" max="4363" width="11.28515625" style="7" bestFit="1" customWidth="1"/>
    <col min="4364" max="4364" width="14.28515625" style="7" customWidth="1"/>
    <col min="4365" max="4365" width="14" style="7" customWidth="1"/>
    <col min="4366" max="4366" width="13.42578125" style="7" customWidth="1"/>
    <col min="4367" max="4367" width="11.85546875" style="7" customWidth="1"/>
    <col min="4368" max="4368" width="14.7109375" style="7" customWidth="1"/>
    <col min="4369" max="4369" width="17.28515625" style="7" customWidth="1"/>
    <col min="4370" max="4370" width="11.28515625" style="7" customWidth="1"/>
    <col min="4371" max="4371" width="10.28515625" style="7" customWidth="1"/>
    <col min="4372" max="4372" width="27.42578125" style="7" customWidth="1"/>
    <col min="4373" max="4373" width="15" style="7" customWidth="1"/>
    <col min="4374" max="4374" width="12" style="7" customWidth="1"/>
    <col min="4375" max="4607" width="9.140625" style="7"/>
    <col min="4608" max="4608" width="5" style="7" customWidth="1"/>
    <col min="4609" max="4609" width="25.28515625" style="7" customWidth="1"/>
    <col min="4610" max="4610" width="15" style="7" customWidth="1"/>
    <col min="4611" max="4611" width="14.5703125" style="7" customWidth="1"/>
    <col min="4612" max="4612" width="11.28515625" style="7" customWidth="1"/>
    <col min="4613" max="4613" width="14.5703125" style="7" customWidth="1"/>
    <col min="4614" max="4614" width="11.7109375" style="7" customWidth="1"/>
    <col min="4615" max="4615" width="12.85546875" style="7" customWidth="1"/>
    <col min="4616" max="4616" width="19" style="7" customWidth="1"/>
    <col min="4617" max="4617" width="13" style="7" customWidth="1"/>
    <col min="4618" max="4618" width="13.28515625" style="7" customWidth="1"/>
    <col min="4619" max="4619" width="11.28515625" style="7" bestFit="1" customWidth="1"/>
    <col min="4620" max="4620" width="14.28515625" style="7" customWidth="1"/>
    <col min="4621" max="4621" width="14" style="7" customWidth="1"/>
    <col min="4622" max="4622" width="13.42578125" style="7" customWidth="1"/>
    <col min="4623" max="4623" width="11.85546875" style="7" customWidth="1"/>
    <col min="4624" max="4624" width="14.7109375" style="7" customWidth="1"/>
    <col min="4625" max="4625" width="17.28515625" style="7" customWidth="1"/>
    <col min="4626" max="4626" width="11.28515625" style="7" customWidth="1"/>
    <col min="4627" max="4627" width="10.28515625" style="7" customWidth="1"/>
    <col min="4628" max="4628" width="27.42578125" style="7" customWidth="1"/>
    <col min="4629" max="4629" width="15" style="7" customWidth="1"/>
    <col min="4630" max="4630" width="12" style="7" customWidth="1"/>
    <col min="4631" max="4863" width="9.140625" style="7"/>
    <col min="4864" max="4864" width="5" style="7" customWidth="1"/>
    <col min="4865" max="4865" width="25.28515625" style="7" customWidth="1"/>
    <col min="4866" max="4866" width="15" style="7" customWidth="1"/>
    <col min="4867" max="4867" width="14.5703125" style="7" customWidth="1"/>
    <col min="4868" max="4868" width="11.28515625" style="7" customWidth="1"/>
    <col min="4869" max="4869" width="14.5703125" style="7" customWidth="1"/>
    <col min="4870" max="4870" width="11.7109375" style="7" customWidth="1"/>
    <col min="4871" max="4871" width="12.85546875" style="7" customWidth="1"/>
    <col min="4872" max="4872" width="19" style="7" customWidth="1"/>
    <col min="4873" max="4873" width="13" style="7" customWidth="1"/>
    <col min="4874" max="4874" width="13.28515625" style="7" customWidth="1"/>
    <col min="4875" max="4875" width="11.28515625" style="7" bestFit="1" customWidth="1"/>
    <col min="4876" max="4876" width="14.28515625" style="7" customWidth="1"/>
    <col min="4877" max="4877" width="14" style="7" customWidth="1"/>
    <col min="4878" max="4878" width="13.42578125" style="7" customWidth="1"/>
    <col min="4879" max="4879" width="11.85546875" style="7" customWidth="1"/>
    <col min="4880" max="4880" width="14.7109375" style="7" customWidth="1"/>
    <col min="4881" max="4881" width="17.28515625" style="7" customWidth="1"/>
    <col min="4882" max="4882" width="11.28515625" style="7" customWidth="1"/>
    <col min="4883" max="4883" width="10.28515625" style="7" customWidth="1"/>
    <col min="4884" max="4884" width="27.42578125" style="7" customWidth="1"/>
    <col min="4885" max="4885" width="15" style="7" customWidth="1"/>
    <col min="4886" max="4886" width="12" style="7" customWidth="1"/>
    <col min="4887" max="5119" width="9.140625" style="7"/>
    <col min="5120" max="5120" width="5" style="7" customWidth="1"/>
    <col min="5121" max="5121" width="25.28515625" style="7" customWidth="1"/>
    <col min="5122" max="5122" width="15" style="7" customWidth="1"/>
    <col min="5123" max="5123" width="14.5703125" style="7" customWidth="1"/>
    <col min="5124" max="5124" width="11.28515625" style="7" customWidth="1"/>
    <col min="5125" max="5125" width="14.5703125" style="7" customWidth="1"/>
    <col min="5126" max="5126" width="11.7109375" style="7" customWidth="1"/>
    <col min="5127" max="5127" width="12.85546875" style="7" customWidth="1"/>
    <col min="5128" max="5128" width="19" style="7" customWidth="1"/>
    <col min="5129" max="5129" width="13" style="7" customWidth="1"/>
    <col min="5130" max="5130" width="13.28515625" style="7" customWidth="1"/>
    <col min="5131" max="5131" width="11.28515625" style="7" bestFit="1" customWidth="1"/>
    <col min="5132" max="5132" width="14.28515625" style="7" customWidth="1"/>
    <col min="5133" max="5133" width="14" style="7" customWidth="1"/>
    <col min="5134" max="5134" width="13.42578125" style="7" customWidth="1"/>
    <col min="5135" max="5135" width="11.85546875" style="7" customWidth="1"/>
    <col min="5136" max="5136" width="14.7109375" style="7" customWidth="1"/>
    <col min="5137" max="5137" width="17.28515625" style="7" customWidth="1"/>
    <col min="5138" max="5138" width="11.28515625" style="7" customWidth="1"/>
    <col min="5139" max="5139" width="10.28515625" style="7" customWidth="1"/>
    <col min="5140" max="5140" width="27.42578125" style="7" customWidth="1"/>
    <col min="5141" max="5141" width="15" style="7" customWidth="1"/>
    <col min="5142" max="5142" width="12" style="7" customWidth="1"/>
    <col min="5143" max="5375" width="9.140625" style="7"/>
    <col min="5376" max="5376" width="5" style="7" customWidth="1"/>
    <col min="5377" max="5377" width="25.28515625" style="7" customWidth="1"/>
    <col min="5378" max="5378" width="15" style="7" customWidth="1"/>
    <col min="5379" max="5379" width="14.5703125" style="7" customWidth="1"/>
    <col min="5380" max="5380" width="11.28515625" style="7" customWidth="1"/>
    <col min="5381" max="5381" width="14.5703125" style="7" customWidth="1"/>
    <col min="5382" max="5382" width="11.7109375" style="7" customWidth="1"/>
    <col min="5383" max="5383" width="12.85546875" style="7" customWidth="1"/>
    <col min="5384" max="5384" width="19" style="7" customWidth="1"/>
    <col min="5385" max="5385" width="13" style="7" customWidth="1"/>
    <col min="5386" max="5386" width="13.28515625" style="7" customWidth="1"/>
    <col min="5387" max="5387" width="11.28515625" style="7" bestFit="1" customWidth="1"/>
    <col min="5388" max="5388" width="14.28515625" style="7" customWidth="1"/>
    <col min="5389" max="5389" width="14" style="7" customWidth="1"/>
    <col min="5390" max="5390" width="13.42578125" style="7" customWidth="1"/>
    <col min="5391" max="5391" width="11.85546875" style="7" customWidth="1"/>
    <col min="5392" max="5392" width="14.7109375" style="7" customWidth="1"/>
    <col min="5393" max="5393" width="17.28515625" style="7" customWidth="1"/>
    <col min="5394" max="5394" width="11.28515625" style="7" customWidth="1"/>
    <col min="5395" max="5395" width="10.28515625" style="7" customWidth="1"/>
    <col min="5396" max="5396" width="27.42578125" style="7" customWidth="1"/>
    <col min="5397" max="5397" width="15" style="7" customWidth="1"/>
    <col min="5398" max="5398" width="12" style="7" customWidth="1"/>
    <col min="5399" max="5631" width="9.140625" style="7"/>
    <col min="5632" max="5632" width="5" style="7" customWidth="1"/>
    <col min="5633" max="5633" width="25.28515625" style="7" customWidth="1"/>
    <col min="5634" max="5634" width="15" style="7" customWidth="1"/>
    <col min="5635" max="5635" width="14.5703125" style="7" customWidth="1"/>
    <col min="5636" max="5636" width="11.28515625" style="7" customWidth="1"/>
    <col min="5637" max="5637" width="14.5703125" style="7" customWidth="1"/>
    <col min="5638" max="5638" width="11.7109375" style="7" customWidth="1"/>
    <col min="5639" max="5639" width="12.85546875" style="7" customWidth="1"/>
    <col min="5640" max="5640" width="19" style="7" customWidth="1"/>
    <col min="5641" max="5641" width="13" style="7" customWidth="1"/>
    <col min="5642" max="5642" width="13.28515625" style="7" customWidth="1"/>
    <col min="5643" max="5643" width="11.28515625" style="7" bestFit="1" customWidth="1"/>
    <col min="5644" max="5644" width="14.28515625" style="7" customWidth="1"/>
    <col min="5645" max="5645" width="14" style="7" customWidth="1"/>
    <col min="5646" max="5646" width="13.42578125" style="7" customWidth="1"/>
    <col min="5647" max="5647" width="11.85546875" style="7" customWidth="1"/>
    <col min="5648" max="5648" width="14.7109375" style="7" customWidth="1"/>
    <col min="5649" max="5649" width="17.28515625" style="7" customWidth="1"/>
    <col min="5650" max="5650" width="11.28515625" style="7" customWidth="1"/>
    <col min="5651" max="5651" width="10.28515625" style="7" customWidth="1"/>
    <col min="5652" max="5652" width="27.42578125" style="7" customWidth="1"/>
    <col min="5653" max="5653" width="15" style="7" customWidth="1"/>
    <col min="5654" max="5654" width="12" style="7" customWidth="1"/>
    <col min="5655" max="5887" width="9.140625" style="7"/>
    <col min="5888" max="5888" width="5" style="7" customWidth="1"/>
    <col min="5889" max="5889" width="25.28515625" style="7" customWidth="1"/>
    <col min="5890" max="5890" width="15" style="7" customWidth="1"/>
    <col min="5891" max="5891" width="14.5703125" style="7" customWidth="1"/>
    <col min="5892" max="5892" width="11.28515625" style="7" customWidth="1"/>
    <col min="5893" max="5893" width="14.5703125" style="7" customWidth="1"/>
    <col min="5894" max="5894" width="11.7109375" style="7" customWidth="1"/>
    <col min="5895" max="5895" width="12.85546875" style="7" customWidth="1"/>
    <col min="5896" max="5896" width="19" style="7" customWidth="1"/>
    <col min="5897" max="5897" width="13" style="7" customWidth="1"/>
    <col min="5898" max="5898" width="13.28515625" style="7" customWidth="1"/>
    <col min="5899" max="5899" width="11.28515625" style="7" bestFit="1" customWidth="1"/>
    <col min="5900" max="5900" width="14.28515625" style="7" customWidth="1"/>
    <col min="5901" max="5901" width="14" style="7" customWidth="1"/>
    <col min="5902" max="5902" width="13.42578125" style="7" customWidth="1"/>
    <col min="5903" max="5903" width="11.85546875" style="7" customWidth="1"/>
    <col min="5904" max="5904" width="14.7109375" style="7" customWidth="1"/>
    <col min="5905" max="5905" width="17.28515625" style="7" customWidth="1"/>
    <col min="5906" max="5906" width="11.28515625" style="7" customWidth="1"/>
    <col min="5907" max="5907" width="10.28515625" style="7" customWidth="1"/>
    <col min="5908" max="5908" width="27.42578125" style="7" customWidth="1"/>
    <col min="5909" max="5909" width="15" style="7" customWidth="1"/>
    <col min="5910" max="5910" width="12" style="7" customWidth="1"/>
    <col min="5911" max="6143" width="9.140625" style="7"/>
    <col min="6144" max="6144" width="5" style="7" customWidth="1"/>
    <col min="6145" max="6145" width="25.28515625" style="7" customWidth="1"/>
    <col min="6146" max="6146" width="15" style="7" customWidth="1"/>
    <col min="6147" max="6147" width="14.5703125" style="7" customWidth="1"/>
    <col min="6148" max="6148" width="11.28515625" style="7" customWidth="1"/>
    <col min="6149" max="6149" width="14.5703125" style="7" customWidth="1"/>
    <col min="6150" max="6150" width="11.7109375" style="7" customWidth="1"/>
    <col min="6151" max="6151" width="12.85546875" style="7" customWidth="1"/>
    <col min="6152" max="6152" width="19" style="7" customWidth="1"/>
    <col min="6153" max="6153" width="13" style="7" customWidth="1"/>
    <col min="6154" max="6154" width="13.28515625" style="7" customWidth="1"/>
    <col min="6155" max="6155" width="11.28515625" style="7" bestFit="1" customWidth="1"/>
    <col min="6156" max="6156" width="14.28515625" style="7" customWidth="1"/>
    <col min="6157" max="6157" width="14" style="7" customWidth="1"/>
    <col min="6158" max="6158" width="13.42578125" style="7" customWidth="1"/>
    <col min="6159" max="6159" width="11.85546875" style="7" customWidth="1"/>
    <col min="6160" max="6160" width="14.7109375" style="7" customWidth="1"/>
    <col min="6161" max="6161" width="17.28515625" style="7" customWidth="1"/>
    <col min="6162" max="6162" width="11.28515625" style="7" customWidth="1"/>
    <col min="6163" max="6163" width="10.28515625" style="7" customWidth="1"/>
    <col min="6164" max="6164" width="27.42578125" style="7" customWidth="1"/>
    <col min="6165" max="6165" width="15" style="7" customWidth="1"/>
    <col min="6166" max="6166" width="12" style="7" customWidth="1"/>
    <col min="6167" max="6399" width="9.140625" style="7"/>
    <col min="6400" max="6400" width="5" style="7" customWidth="1"/>
    <col min="6401" max="6401" width="25.28515625" style="7" customWidth="1"/>
    <col min="6402" max="6402" width="15" style="7" customWidth="1"/>
    <col min="6403" max="6403" width="14.5703125" style="7" customWidth="1"/>
    <col min="6404" max="6404" width="11.28515625" style="7" customWidth="1"/>
    <col min="6405" max="6405" width="14.5703125" style="7" customWidth="1"/>
    <col min="6406" max="6406" width="11.7109375" style="7" customWidth="1"/>
    <col min="6407" max="6407" width="12.85546875" style="7" customWidth="1"/>
    <col min="6408" max="6408" width="19" style="7" customWidth="1"/>
    <col min="6409" max="6409" width="13" style="7" customWidth="1"/>
    <col min="6410" max="6410" width="13.28515625" style="7" customWidth="1"/>
    <col min="6411" max="6411" width="11.28515625" style="7" bestFit="1" customWidth="1"/>
    <col min="6412" max="6412" width="14.28515625" style="7" customWidth="1"/>
    <col min="6413" max="6413" width="14" style="7" customWidth="1"/>
    <col min="6414" max="6414" width="13.42578125" style="7" customWidth="1"/>
    <col min="6415" max="6415" width="11.85546875" style="7" customWidth="1"/>
    <col min="6416" max="6416" width="14.7109375" style="7" customWidth="1"/>
    <col min="6417" max="6417" width="17.28515625" style="7" customWidth="1"/>
    <col min="6418" max="6418" width="11.28515625" style="7" customWidth="1"/>
    <col min="6419" max="6419" width="10.28515625" style="7" customWidth="1"/>
    <col min="6420" max="6420" width="27.42578125" style="7" customWidth="1"/>
    <col min="6421" max="6421" width="15" style="7" customWidth="1"/>
    <col min="6422" max="6422" width="12" style="7" customWidth="1"/>
    <col min="6423" max="6655" width="9.140625" style="7"/>
    <col min="6656" max="6656" width="5" style="7" customWidth="1"/>
    <col min="6657" max="6657" width="25.28515625" style="7" customWidth="1"/>
    <col min="6658" max="6658" width="15" style="7" customWidth="1"/>
    <col min="6659" max="6659" width="14.5703125" style="7" customWidth="1"/>
    <col min="6660" max="6660" width="11.28515625" style="7" customWidth="1"/>
    <col min="6661" max="6661" width="14.5703125" style="7" customWidth="1"/>
    <col min="6662" max="6662" width="11.7109375" style="7" customWidth="1"/>
    <col min="6663" max="6663" width="12.85546875" style="7" customWidth="1"/>
    <col min="6664" max="6664" width="19" style="7" customWidth="1"/>
    <col min="6665" max="6665" width="13" style="7" customWidth="1"/>
    <col min="6666" max="6666" width="13.28515625" style="7" customWidth="1"/>
    <col min="6667" max="6667" width="11.28515625" style="7" bestFit="1" customWidth="1"/>
    <col min="6668" max="6668" width="14.28515625" style="7" customWidth="1"/>
    <col min="6669" max="6669" width="14" style="7" customWidth="1"/>
    <col min="6670" max="6670" width="13.42578125" style="7" customWidth="1"/>
    <col min="6671" max="6671" width="11.85546875" style="7" customWidth="1"/>
    <col min="6672" max="6672" width="14.7109375" style="7" customWidth="1"/>
    <col min="6673" max="6673" width="17.28515625" style="7" customWidth="1"/>
    <col min="6674" max="6674" width="11.28515625" style="7" customWidth="1"/>
    <col min="6675" max="6675" width="10.28515625" style="7" customWidth="1"/>
    <col min="6676" max="6676" width="27.42578125" style="7" customWidth="1"/>
    <col min="6677" max="6677" width="15" style="7" customWidth="1"/>
    <col min="6678" max="6678" width="12" style="7" customWidth="1"/>
    <col min="6679" max="6911" width="9.140625" style="7"/>
    <col min="6912" max="6912" width="5" style="7" customWidth="1"/>
    <col min="6913" max="6913" width="25.28515625" style="7" customWidth="1"/>
    <col min="6914" max="6914" width="15" style="7" customWidth="1"/>
    <col min="6915" max="6915" width="14.5703125" style="7" customWidth="1"/>
    <col min="6916" max="6916" width="11.28515625" style="7" customWidth="1"/>
    <col min="6917" max="6917" width="14.5703125" style="7" customWidth="1"/>
    <col min="6918" max="6918" width="11.7109375" style="7" customWidth="1"/>
    <col min="6919" max="6919" width="12.85546875" style="7" customWidth="1"/>
    <col min="6920" max="6920" width="19" style="7" customWidth="1"/>
    <col min="6921" max="6921" width="13" style="7" customWidth="1"/>
    <col min="6922" max="6922" width="13.28515625" style="7" customWidth="1"/>
    <col min="6923" max="6923" width="11.28515625" style="7" bestFit="1" customWidth="1"/>
    <col min="6924" max="6924" width="14.28515625" style="7" customWidth="1"/>
    <col min="6925" max="6925" width="14" style="7" customWidth="1"/>
    <col min="6926" max="6926" width="13.42578125" style="7" customWidth="1"/>
    <col min="6927" max="6927" width="11.85546875" style="7" customWidth="1"/>
    <col min="6928" max="6928" width="14.7109375" style="7" customWidth="1"/>
    <col min="6929" max="6929" width="17.28515625" style="7" customWidth="1"/>
    <col min="6930" max="6930" width="11.28515625" style="7" customWidth="1"/>
    <col min="6931" max="6931" width="10.28515625" style="7" customWidth="1"/>
    <col min="6932" max="6932" width="27.42578125" style="7" customWidth="1"/>
    <col min="6933" max="6933" width="15" style="7" customWidth="1"/>
    <col min="6934" max="6934" width="12" style="7" customWidth="1"/>
    <col min="6935" max="7167" width="9.140625" style="7"/>
    <col min="7168" max="7168" width="5" style="7" customWidth="1"/>
    <col min="7169" max="7169" width="25.28515625" style="7" customWidth="1"/>
    <col min="7170" max="7170" width="15" style="7" customWidth="1"/>
    <col min="7171" max="7171" width="14.5703125" style="7" customWidth="1"/>
    <col min="7172" max="7172" width="11.28515625" style="7" customWidth="1"/>
    <col min="7173" max="7173" width="14.5703125" style="7" customWidth="1"/>
    <col min="7174" max="7174" width="11.7109375" style="7" customWidth="1"/>
    <col min="7175" max="7175" width="12.85546875" style="7" customWidth="1"/>
    <col min="7176" max="7176" width="19" style="7" customWidth="1"/>
    <col min="7177" max="7177" width="13" style="7" customWidth="1"/>
    <col min="7178" max="7178" width="13.28515625" style="7" customWidth="1"/>
    <col min="7179" max="7179" width="11.28515625" style="7" bestFit="1" customWidth="1"/>
    <col min="7180" max="7180" width="14.28515625" style="7" customWidth="1"/>
    <col min="7181" max="7181" width="14" style="7" customWidth="1"/>
    <col min="7182" max="7182" width="13.42578125" style="7" customWidth="1"/>
    <col min="7183" max="7183" width="11.85546875" style="7" customWidth="1"/>
    <col min="7184" max="7184" width="14.7109375" style="7" customWidth="1"/>
    <col min="7185" max="7185" width="17.28515625" style="7" customWidth="1"/>
    <col min="7186" max="7186" width="11.28515625" style="7" customWidth="1"/>
    <col min="7187" max="7187" width="10.28515625" style="7" customWidth="1"/>
    <col min="7188" max="7188" width="27.42578125" style="7" customWidth="1"/>
    <col min="7189" max="7189" width="15" style="7" customWidth="1"/>
    <col min="7190" max="7190" width="12" style="7" customWidth="1"/>
    <col min="7191" max="7423" width="9.140625" style="7"/>
    <col min="7424" max="7424" width="5" style="7" customWidth="1"/>
    <col min="7425" max="7425" width="25.28515625" style="7" customWidth="1"/>
    <col min="7426" max="7426" width="15" style="7" customWidth="1"/>
    <col min="7427" max="7427" width="14.5703125" style="7" customWidth="1"/>
    <col min="7428" max="7428" width="11.28515625" style="7" customWidth="1"/>
    <col min="7429" max="7429" width="14.5703125" style="7" customWidth="1"/>
    <col min="7430" max="7430" width="11.7109375" style="7" customWidth="1"/>
    <col min="7431" max="7431" width="12.85546875" style="7" customWidth="1"/>
    <col min="7432" max="7432" width="19" style="7" customWidth="1"/>
    <col min="7433" max="7433" width="13" style="7" customWidth="1"/>
    <col min="7434" max="7434" width="13.28515625" style="7" customWidth="1"/>
    <col min="7435" max="7435" width="11.28515625" style="7" bestFit="1" customWidth="1"/>
    <col min="7436" max="7436" width="14.28515625" style="7" customWidth="1"/>
    <col min="7437" max="7437" width="14" style="7" customWidth="1"/>
    <col min="7438" max="7438" width="13.42578125" style="7" customWidth="1"/>
    <col min="7439" max="7439" width="11.85546875" style="7" customWidth="1"/>
    <col min="7440" max="7440" width="14.7109375" style="7" customWidth="1"/>
    <col min="7441" max="7441" width="17.28515625" style="7" customWidth="1"/>
    <col min="7442" max="7442" width="11.28515625" style="7" customWidth="1"/>
    <col min="7443" max="7443" width="10.28515625" style="7" customWidth="1"/>
    <col min="7444" max="7444" width="27.42578125" style="7" customWidth="1"/>
    <col min="7445" max="7445" width="15" style="7" customWidth="1"/>
    <col min="7446" max="7446" width="12" style="7" customWidth="1"/>
    <col min="7447" max="7679" width="9.140625" style="7"/>
    <col min="7680" max="7680" width="5" style="7" customWidth="1"/>
    <col min="7681" max="7681" width="25.28515625" style="7" customWidth="1"/>
    <col min="7682" max="7682" width="15" style="7" customWidth="1"/>
    <col min="7683" max="7683" width="14.5703125" style="7" customWidth="1"/>
    <col min="7684" max="7684" width="11.28515625" style="7" customWidth="1"/>
    <col min="7685" max="7685" width="14.5703125" style="7" customWidth="1"/>
    <col min="7686" max="7686" width="11.7109375" style="7" customWidth="1"/>
    <col min="7687" max="7687" width="12.85546875" style="7" customWidth="1"/>
    <col min="7688" max="7688" width="19" style="7" customWidth="1"/>
    <col min="7689" max="7689" width="13" style="7" customWidth="1"/>
    <col min="7690" max="7690" width="13.28515625" style="7" customWidth="1"/>
    <col min="7691" max="7691" width="11.28515625" style="7" bestFit="1" customWidth="1"/>
    <col min="7692" max="7692" width="14.28515625" style="7" customWidth="1"/>
    <col min="7693" max="7693" width="14" style="7" customWidth="1"/>
    <col min="7694" max="7694" width="13.42578125" style="7" customWidth="1"/>
    <col min="7695" max="7695" width="11.85546875" style="7" customWidth="1"/>
    <col min="7696" max="7696" width="14.7109375" style="7" customWidth="1"/>
    <col min="7697" max="7697" width="17.28515625" style="7" customWidth="1"/>
    <col min="7698" max="7698" width="11.28515625" style="7" customWidth="1"/>
    <col min="7699" max="7699" width="10.28515625" style="7" customWidth="1"/>
    <col min="7700" max="7700" width="27.42578125" style="7" customWidth="1"/>
    <col min="7701" max="7701" width="15" style="7" customWidth="1"/>
    <col min="7702" max="7702" width="12" style="7" customWidth="1"/>
    <col min="7703" max="7935" width="9.140625" style="7"/>
    <col min="7936" max="7936" width="5" style="7" customWidth="1"/>
    <col min="7937" max="7937" width="25.28515625" style="7" customWidth="1"/>
    <col min="7938" max="7938" width="15" style="7" customWidth="1"/>
    <col min="7939" max="7939" width="14.5703125" style="7" customWidth="1"/>
    <col min="7940" max="7940" width="11.28515625" style="7" customWidth="1"/>
    <col min="7941" max="7941" width="14.5703125" style="7" customWidth="1"/>
    <col min="7942" max="7942" width="11.7109375" style="7" customWidth="1"/>
    <col min="7943" max="7943" width="12.85546875" style="7" customWidth="1"/>
    <col min="7944" max="7944" width="19" style="7" customWidth="1"/>
    <col min="7945" max="7945" width="13" style="7" customWidth="1"/>
    <col min="7946" max="7946" width="13.28515625" style="7" customWidth="1"/>
    <col min="7947" max="7947" width="11.28515625" style="7" bestFit="1" customWidth="1"/>
    <col min="7948" max="7948" width="14.28515625" style="7" customWidth="1"/>
    <col min="7949" max="7949" width="14" style="7" customWidth="1"/>
    <col min="7950" max="7950" width="13.42578125" style="7" customWidth="1"/>
    <col min="7951" max="7951" width="11.85546875" style="7" customWidth="1"/>
    <col min="7952" max="7952" width="14.7109375" style="7" customWidth="1"/>
    <col min="7953" max="7953" width="17.28515625" style="7" customWidth="1"/>
    <col min="7954" max="7954" width="11.28515625" style="7" customWidth="1"/>
    <col min="7955" max="7955" width="10.28515625" style="7" customWidth="1"/>
    <col min="7956" max="7956" width="27.42578125" style="7" customWidth="1"/>
    <col min="7957" max="7957" width="15" style="7" customWidth="1"/>
    <col min="7958" max="7958" width="12" style="7" customWidth="1"/>
    <col min="7959" max="8191" width="9.140625" style="7"/>
    <col min="8192" max="8192" width="5" style="7" customWidth="1"/>
    <col min="8193" max="8193" width="25.28515625" style="7" customWidth="1"/>
    <col min="8194" max="8194" width="15" style="7" customWidth="1"/>
    <col min="8195" max="8195" width="14.5703125" style="7" customWidth="1"/>
    <col min="8196" max="8196" width="11.28515625" style="7" customWidth="1"/>
    <col min="8197" max="8197" width="14.5703125" style="7" customWidth="1"/>
    <col min="8198" max="8198" width="11.7109375" style="7" customWidth="1"/>
    <col min="8199" max="8199" width="12.85546875" style="7" customWidth="1"/>
    <col min="8200" max="8200" width="19" style="7" customWidth="1"/>
    <col min="8201" max="8201" width="13" style="7" customWidth="1"/>
    <col min="8202" max="8202" width="13.28515625" style="7" customWidth="1"/>
    <col min="8203" max="8203" width="11.28515625" style="7" bestFit="1" customWidth="1"/>
    <col min="8204" max="8204" width="14.28515625" style="7" customWidth="1"/>
    <col min="8205" max="8205" width="14" style="7" customWidth="1"/>
    <col min="8206" max="8206" width="13.42578125" style="7" customWidth="1"/>
    <col min="8207" max="8207" width="11.85546875" style="7" customWidth="1"/>
    <col min="8208" max="8208" width="14.7109375" style="7" customWidth="1"/>
    <col min="8209" max="8209" width="17.28515625" style="7" customWidth="1"/>
    <col min="8210" max="8210" width="11.28515625" style="7" customWidth="1"/>
    <col min="8211" max="8211" width="10.28515625" style="7" customWidth="1"/>
    <col min="8212" max="8212" width="27.42578125" style="7" customWidth="1"/>
    <col min="8213" max="8213" width="15" style="7" customWidth="1"/>
    <col min="8214" max="8214" width="12" style="7" customWidth="1"/>
    <col min="8215" max="8447" width="9.140625" style="7"/>
    <col min="8448" max="8448" width="5" style="7" customWidth="1"/>
    <col min="8449" max="8449" width="25.28515625" style="7" customWidth="1"/>
    <col min="8450" max="8450" width="15" style="7" customWidth="1"/>
    <col min="8451" max="8451" width="14.5703125" style="7" customWidth="1"/>
    <col min="8452" max="8452" width="11.28515625" style="7" customWidth="1"/>
    <col min="8453" max="8453" width="14.5703125" style="7" customWidth="1"/>
    <col min="8454" max="8454" width="11.7109375" style="7" customWidth="1"/>
    <col min="8455" max="8455" width="12.85546875" style="7" customWidth="1"/>
    <col min="8456" max="8456" width="19" style="7" customWidth="1"/>
    <col min="8457" max="8457" width="13" style="7" customWidth="1"/>
    <col min="8458" max="8458" width="13.28515625" style="7" customWidth="1"/>
    <col min="8459" max="8459" width="11.28515625" style="7" bestFit="1" customWidth="1"/>
    <col min="8460" max="8460" width="14.28515625" style="7" customWidth="1"/>
    <col min="8461" max="8461" width="14" style="7" customWidth="1"/>
    <col min="8462" max="8462" width="13.42578125" style="7" customWidth="1"/>
    <col min="8463" max="8463" width="11.85546875" style="7" customWidth="1"/>
    <col min="8464" max="8464" width="14.7109375" style="7" customWidth="1"/>
    <col min="8465" max="8465" width="17.28515625" style="7" customWidth="1"/>
    <col min="8466" max="8466" width="11.28515625" style="7" customWidth="1"/>
    <col min="8467" max="8467" width="10.28515625" style="7" customWidth="1"/>
    <col min="8468" max="8468" width="27.42578125" style="7" customWidth="1"/>
    <col min="8469" max="8469" width="15" style="7" customWidth="1"/>
    <col min="8470" max="8470" width="12" style="7" customWidth="1"/>
    <col min="8471" max="8703" width="9.140625" style="7"/>
    <col min="8704" max="8704" width="5" style="7" customWidth="1"/>
    <col min="8705" max="8705" width="25.28515625" style="7" customWidth="1"/>
    <col min="8706" max="8706" width="15" style="7" customWidth="1"/>
    <col min="8707" max="8707" width="14.5703125" style="7" customWidth="1"/>
    <col min="8708" max="8708" width="11.28515625" style="7" customWidth="1"/>
    <col min="8709" max="8709" width="14.5703125" style="7" customWidth="1"/>
    <col min="8710" max="8710" width="11.7109375" style="7" customWidth="1"/>
    <col min="8711" max="8711" width="12.85546875" style="7" customWidth="1"/>
    <col min="8712" max="8712" width="19" style="7" customWidth="1"/>
    <col min="8713" max="8713" width="13" style="7" customWidth="1"/>
    <col min="8714" max="8714" width="13.28515625" style="7" customWidth="1"/>
    <col min="8715" max="8715" width="11.28515625" style="7" bestFit="1" customWidth="1"/>
    <col min="8716" max="8716" width="14.28515625" style="7" customWidth="1"/>
    <col min="8717" max="8717" width="14" style="7" customWidth="1"/>
    <col min="8718" max="8718" width="13.42578125" style="7" customWidth="1"/>
    <col min="8719" max="8719" width="11.85546875" style="7" customWidth="1"/>
    <col min="8720" max="8720" width="14.7109375" style="7" customWidth="1"/>
    <col min="8721" max="8721" width="17.28515625" style="7" customWidth="1"/>
    <col min="8722" max="8722" width="11.28515625" style="7" customWidth="1"/>
    <col min="8723" max="8723" width="10.28515625" style="7" customWidth="1"/>
    <col min="8724" max="8724" width="27.42578125" style="7" customWidth="1"/>
    <col min="8725" max="8725" width="15" style="7" customWidth="1"/>
    <col min="8726" max="8726" width="12" style="7" customWidth="1"/>
    <col min="8727" max="8959" width="9.140625" style="7"/>
    <col min="8960" max="8960" width="5" style="7" customWidth="1"/>
    <col min="8961" max="8961" width="25.28515625" style="7" customWidth="1"/>
    <col min="8962" max="8962" width="15" style="7" customWidth="1"/>
    <col min="8963" max="8963" width="14.5703125" style="7" customWidth="1"/>
    <col min="8964" max="8964" width="11.28515625" style="7" customWidth="1"/>
    <col min="8965" max="8965" width="14.5703125" style="7" customWidth="1"/>
    <col min="8966" max="8966" width="11.7109375" style="7" customWidth="1"/>
    <col min="8967" max="8967" width="12.85546875" style="7" customWidth="1"/>
    <col min="8968" max="8968" width="19" style="7" customWidth="1"/>
    <col min="8969" max="8969" width="13" style="7" customWidth="1"/>
    <col min="8970" max="8970" width="13.28515625" style="7" customWidth="1"/>
    <col min="8971" max="8971" width="11.28515625" style="7" bestFit="1" customWidth="1"/>
    <col min="8972" max="8972" width="14.28515625" style="7" customWidth="1"/>
    <col min="8973" max="8973" width="14" style="7" customWidth="1"/>
    <col min="8974" max="8974" width="13.42578125" style="7" customWidth="1"/>
    <col min="8975" max="8975" width="11.85546875" style="7" customWidth="1"/>
    <col min="8976" max="8976" width="14.7109375" style="7" customWidth="1"/>
    <col min="8977" max="8977" width="17.28515625" style="7" customWidth="1"/>
    <col min="8978" max="8978" width="11.28515625" style="7" customWidth="1"/>
    <col min="8979" max="8979" width="10.28515625" style="7" customWidth="1"/>
    <col min="8980" max="8980" width="27.42578125" style="7" customWidth="1"/>
    <col min="8981" max="8981" width="15" style="7" customWidth="1"/>
    <col min="8982" max="8982" width="12" style="7" customWidth="1"/>
    <col min="8983" max="9215" width="9.140625" style="7"/>
    <col min="9216" max="9216" width="5" style="7" customWidth="1"/>
    <col min="9217" max="9217" width="25.28515625" style="7" customWidth="1"/>
    <col min="9218" max="9218" width="15" style="7" customWidth="1"/>
    <col min="9219" max="9219" width="14.5703125" style="7" customWidth="1"/>
    <col min="9220" max="9220" width="11.28515625" style="7" customWidth="1"/>
    <col min="9221" max="9221" width="14.5703125" style="7" customWidth="1"/>
    <col min="9222" max="9222" width="11.7109375" style="7" customWidth="1"/>
    <col min="9223" max="9223" width="12.85546875" style="7" customWidth="1"/>
    <col min="9224" max="9224" width="19" style="7" customWidth="1"/>
    <col min="9225" max="9225" width="13" style="7" customWidth="1"/>
    <col min="9226" max="9226" width="13.28515625" style="7" customWidth="1"/>
    <col min="9227" max="9227" width="11.28515625" style="7" bestFit="1" customWidth="1"/>
    <col min="9228" max="9228" width="14.28515625" style="7" customWidth="1"/>
    <col min="9229" max="9229" width="14" style="7" customWidth="1"/>
    <col min="9230" max="9230" width="13.42578125" style="7" customWidth="1"/>
    <col min="9231" max="9231" width="11.85546875" style="7" customWidth="1"/>
    <col min="9232" max="9232" width="14.7109375" style="7" customWidth="1"/>
    <col min="9233" max="9233" width="17.28515625" style="7" customWidth="1"/>
    <col min="9234" max="9234" width="11.28515625" style="7" customWidth="1"/>
    <col min="9235" max="9235" width="10.28515625" style="7" customWidth="1"/>
    <col min="9236" max="9236" width="27.42578125" style="7" customWidth="1"/>
    <col min="9237" max="9237" width="15" style="7" customWidth="1"/>
    <col min="9238" max="9238" width="12" style="7" customWidth="1"/>
    <col min="9239" max="9471" width="9.140625" style="7"/>
    <col min="9472" max="9472" width="5" style="7" customWidth="1"/>
    <col min="9473" max="9473" width="25.28515625" style="7" customWidth="1"/>
    <col min="9474" max="9474" width="15" style="7" customWidth="1"/>
    <col min="9475" max="9475" width="14.5703125" style="7" customWidth="1"/>
    <col min="9476" max="9476" width="11.28515625" style="7" customWidth="1"/>
    <col min="9477" max="9477" width="14.5703125" style="7" customWidth="1"/>
    <col min="9478" max="9478" width="11.7109375" style="7" customWidth="1"/>
    <col min="9479" max="9479" width="12.85546875" style="7" customWidth="1"/>
    <col min="9480" max="9480" width="19" style="7" customWidth="1"/>
    <col min="9481" max="9481" width="13" style="7" customWidth="1"/>
    <col min="9482" max="9482" width="13.28515625" style="7" customWidth="1"/>
    <col min="9483" max="9483" width="11.28515625" style="7" bestFit="1" customWidth="1"/>
    <col min="9484" max="9484" width="14.28515625" style="7" customWidth="1"/>
    <col min="9485" max="9485" width="14" style="7" customWidth="1"/>
    <col min="9486" max="9486" width="13.42578125" style="7" customWidth="1"/>
    <col min="9487" max="9487" width="11.85546875" style="7" customWidth="1"/>
    <col min="9488" max="9488" width="14.7109375" style="7" customWidth="1"/>
    <col min="9489" max="9489" width="17.28515625" style="7" customWidth="1"/>
    <col min="9490" max="9490" width="11.28515625" style="7" customWidth="1"/>
    <col min="9491" max="9491" width="10.28515625" style="7" customWidth="1"/>
    <col min="9492" max="9492" width="27.42578125" style="7" customWidth="1"/>
    <col min="9493" max="9493" width="15" style="7" customWidth="1"/>
    <col min="9494" max="9494" width="12" style="7" customWidth="1"/>
    <col min="9495" max="9727" width="9.140625" style="7"/>
    <col min="9728" max="9728" width="5" style="7" customWidth="1"/>
    <col min="9729" max="9729" width="25.28515625" style="7" customWidth="1"/>
    <col min="9730" max="9730" width="15" style="7" customWidth="1"/>
    <col min="9731" max="9731" width="14.5703125" style="7" customWidth="1"/>
    <col min="9732" max="9732" width="11.28515625" style="7" customWidth="1"/>
    <col min="9733" max="9733" width="14.5703125" style="7" customWidth="1"/>
    <col min="9734" max="9734" width="11.7109375" style="7" customWidth="1"/>
    <col min="9735" max="9735" width="12.85546875" style="7" customWidth="1"/>
    <col min="9736" max="9736" width="19" style="7" customWidth="1"/>
    <col min="9737" max="9737" width="13" style="7" customWidth="1"/>
    <col min="9738" max="9738" width="13.28515625" style="7" customWidth="1"/>
    <col min="9739" max="9739" width="11.28515625" style="7" bestFit="1" customWidth="1"/>
    <col min="9740" max="9740" width="14.28515625" style="7" customWidth="1"/>
    <col min="9741" max="9741" width="14" style="7" customWidth="1"/>
    <col min="9742" max="9742" width="13.42578125" style="7" customWidth="1"/>
    <col min="9743" max="9743" width="11.85546875" style="7" customWidth="1"/>
    <col min="9744" max="9744" width="14.7109375" style="7" customWidth="1"/>
    <col min="9745" max="9745" width="17.28515625" style="7" customWidth="1"/>
    <col min="9746" max="9746" width="11.28515625" style="7" customWidth="1"/>
    <col min="9747" max="9747" width="10.28515625" style="7" customWidth="1"/>
    <col min="9748" max="9748" width="27.42578125" style="7" customWidth="1"/>
    <col min="9749" max="9749" width="15" style="7" customWidth="1"/>
    <col min="9750" max="9750" width="12" style="7" customWidth="1"/>
    <col min="9751" max="9983" width="9.140625" style="7"/>
    <col min="9984" max="9984" width="5" style="7" customWidth="1"/>
    <col min="9985" max="9985" width="25.28515625" style="7" customWidth="1"/>
    <col min="9986" max="9986" width="15" style="7" customWidth="1"/>
    <col min="9987" max="9987" width="14.5703125" style="7" customWidth="1"/>
    <col min="9988" max="9988" width="11.28515625" style="7" customWidth="1"/>
    <col min="9989" max="9989" width="14.5703125" style="7" customWidth="1"/>
    <col min="9990" max="9990" width="11.7109375" style="7" customWidth="1"/>
    <col min="9991" max="9991" width="12.85546875" style="7" customWidth="1"/>
    <col min="9992" max="9992" width="19" style="7" customWidth="1"/>
    <col min="9993" max="9993" width="13" style="7" customWidth="1"/>
    <col min="9994" max="9994" width="13.28515625" style="7" customWidth="1"/>
    <col min="9995" max="9995" width="11.28515625" style="7" bestFit="1" customWidth="1"/>
    <col min="9996" max="9996" width="14.28515625" style="7" customWidth="1"/>
    <col min="9997" max="9997" width="14" style="7" customWidth="1"/>
    <col min="9998" max="9998" width="13.42578125" style="7" customWidth="1"/>
    <col min="9999" max="9999" width="11.85546875" style="7" customWidth="1"/>
    <col min="10000" max="10000" width="14.7109375" style="7" customWidth="1"/>
    <col min="10001" max="10001" width="17.28515625" style="7" customWidth="1"/>
    <col min="10002" max="10002" width="11.28515625" style="7" customWidth="1"/>
    <col min="10003" max="10003" width="10.28515625" style="7" customWidth="1"/>
    <col min="10004" max="10004" width="27.42578125" style="7" customWidth="1"/>
    <col min="10005" max="10005" width="15" style="7" customWidth="1"/>
    <col min="10006" max="10006" width="12" style="7" customWidth="1"/>
    <col min="10007" max="10239" width="9.140625" style="7"/>
    <col min="10240" max="10240" width="5" style="7" customWidth="1"/>
    <col min="10241" max="10241" width="25.28515625" style="7" customWidth="1"/>
    <col min="10242" max="10242" width="15" style="7" customWidth="1"/>
    <col min="10243" max="10243" width="14.5703125" style="7" customWidth="1"/>
    <col min="10244" max="10244" width="11.28515625" style="7" customWidth="1"/>
    <col min="10245" max="10245" width="14.5703125" style="7" customWidth="1"/>
    <col min="10246" max="10246" width="11.7109375" style="7" customWidth="1"/>
    <col min="10247" max="10247" width="12.85546875" style="7" customWidth="1"/>
    <col min="10248" max="10248" width="19" style="7" customWidth="1"/>
    <col min="10249" max="10249" width="13" style="7" customWidth="1"/>
    <col min="10250" max="10250" width="13.28515625" style="7" customWidth="1"/>
    <col min="10251" max="10251" width="11.28515625" style="7" bestFit="1" customWidth="1"/>
    <col min="10252" max="10252" width="14.28515625" style="7" customWidth="1"/>
    <col min="10253" max="10253" width="14" style="7" customWidth="1"/>
    <col min="10254" max="10254" width="13.42578125" style="7" customWidth="1"/>
    <col min="10255" max="10255" width="11.85546875" style="7" customWidth="1"/>
    <col min="10256" max="10256" width="14.7109375" style="7" customWidth="1"/>
    <col min="10257" max="10257" width="17.28515625" style="7" customWidth="1"/>
    <col min="10258" max="10258" width="11.28515625" style="7" customWidth="1"/>
    <col min="10259" max="10259" width="10.28515625" style="7" customWidth="1"/>
    <col min="10260" max="10260" width="27.42578125" style="7" customWidth="1"/>
    <col min="10261" max="10261" width="15" style="7" customWidth="1"/>
    <col min="10262" max="10262" width="12" style="7" customWidth="1"/>
    <col min="10263" max="10495" width="9.140625" style="7"/>
    <col min="10496" max="10496" width="5" style="7" customWidth="1"/>
    <col min="10497" max="10497" width="25.28515625" style="7" customWidth="1"/>
    <col min="10498" max="10498" width="15" style="7" customWidth="1"/>
    <col min="10499" max="10499" width="14.5703125" style="7" customWidth="1"/>
    <col min="10500" max="10500" width="11.28515625" style="7" customWidth="1"/>
    <col min="10501" max="10501" width="14.5703125" style="7" customWidth="1"/>
    <col min="10502" max="10502" width="11.7109375" style="7" customWidth="1"/>
    <col min="10503" max="10503" width="12.85546875" style="7" customWidth="1"/>
    <col min="10504" max="10504" width="19" style="7" customWidth="1"/>
    <col min="10505" max="10505" width="13" style="7" customWidth="1"/>
    <col min="10506" max="10506" width="13.28515625" style="7" customWidth="1"/>
    <col min="10507" max="10507" width="11.28515625" style="7" bestFit="1" customWidth="1"/>
    <col min="10508" max="10508" width="14.28515625" style="7" customWidth="1"/>
    <col min="10509" max="10509" width="14" style="7" customWidth="1"/>
    <col min="10510" max="10510" width="13.42578125" style="7" customWidth="1"/>
    <col min="10511" max="10511" width="11.85546875" style="7" customWidth="1"/>
    <col min="10512" max="10512" width="14.7109375" style="7" customWidth="1"/>
    <col min="10513" max="10513" width="17.28515625" style="7" customWidth="1"/>
    <col min="10514" max="10514" width="11.28515625" style="7" customWidth="1"/>
    <col min="10515" max="10515" width="10.28515625" style="7" customWidth="1"/>
    <col min="10516" max="10516" width="27.42578125" style="7" customWidth="1"/>
    <col min="10517" max="10517" width="15" style="7" customWidth="1"/>
    <col min="10518" max="10518" width="12" style="7" customWidth="1"/>
    <col min="10519" max="10751" width="9.140625" style="7"/>
    <col min="10752" max="10752" width="5" style="7" customWidth="1"/>
    <col min="10753" max="10753" width="25.28515625" style="7" customWidth="1"/>
    <col min="10754" max="10754" width="15" style="7" customWidth="1"/>
    <col min="10755" max="10755" width="14.5703125" style="7" customWidth="1"/>
    <col min="10756" max="10756" width="11.28515625" style="7" customWidth="1"/>
    <col min="10757" max="10757" width="14.5703125" style="7" customWidth="1"/>
    <col min="10758" max="10758" width="11.7109375" style="7" customWidth="1"/>
    <col min="10759" max="10759" width="12.85546875" style="7" customWidth="1"/>
    <col min="10760" max="10760" width="19" style="7" customWidth="1"/>
    <col min="10761" max="10761" width="13" style="7" customWidth="1"/>
    <col min="10762" max="10762" width="13.28515625" style="7" customWidth="1"/>
    <col min="10763" max="10763" width="11.28515625" style="7" bestFit="1" customWidth="1"/>
    <col min="10764" max="10764" width="14.28515625" style="7" customWidth="1"/>
    <col min="10765" max="10765" width="14" style="7" customWidth="1"/>
    <col min="10766" max="10766" width="13.42578125" style="7" customWidth="1"/>
    <col min="10767" max="10767" width="11.85546875" style="7" customWidth="1"/>
    <col min="10768" max="10768" width="14.7109375" style="7" customWidth="1"/>
    <col min="10769" max="10769" width="17.28515625" style="7" customWidth="1"/>
    <col min="10770" max="10770" width="11.28515625" style="7" customWidth="1"/>
    <col min="10771" max="10771" width="10.28515625" style="7" customWidth="1"/>
    <col min="10772" max="10772" width="27.42578125" style="7" customWidth="1"/>
    <col min="10773" max="10773" width="15" style="7" customWidth="1"/>
    <col min="10774" max="10774" width="12" style="7" customWidth="1"/>
    <col min="10775" max="11007" width="9.140625" style="7"/>
    <col min="11008" max="11008" width="5" style="7" customWidth="1"/>
    <col min="11009" max="11009" width="25.28515625" style="7" customWidth="1"/>
    <col min="11010" max="11010" width="15" style="7" customWidth="1"/>
    <col min="11011" max="11011" width="14.5703125" style="7" customWidth="1"/>
    <col min="11012" max="11012" width="11.28515625" style="7" customWidth="1"/>
    <col min="11013" max="11013" width="14.5703125" style="7" customWidth="1"/>
    <col min="11014" max="11014" width="11.7109375" style="7" customWidth="1"/>
    <col min="11015" max="11015" width="12.85546875" style="7" customWidth="1"/>
    <col min="11016" max="11016" width="19" style="7" customWidth="1"/>
    <col min="11017" max="11017" width="13" style="7" customWidth="1"/>
    <col min="11018" max="11018" width="13.28515625" style="7" customWidth="1"/>
    <col min="11019" max="11019" width="11.28515625" style="7" bestFit="1" customWidth="1"/>
    <col min="11020" max="11020" width="14.28515625" style="7" customWidth="1"/>
    <col min="11021" max="11021" width="14" style="7" customWidth="1"/>
    <col min="11022" max="11022" width="13.42578125" style="7" customWidth="1"/>
    <col min="11023" max="11023" width="11.85546875" style="7" customWidth="1"/>
    <col min="11024" max="11024" width="14.7109375" style="7" customWidth="1"/>
    <col min="11025" max="11025" width="17.28515625" style="7" customWidth="1"/>
    <col min="11026" max="11026" width="11.28515625" style="7" customWidth="1"/>
    <col min="11027" max="11027" width="10.28515625" style="7" customWidth="1"/>
    <col min="11028" max="11028" width="27.42578125" style="7" customWidth="1"/>
    <col min="11029" max="11029" width="15" style="7" customWidth="1"/>
    <col min="11030" max="11030" width="12" style="7" customWidth="1"/>
    <col min="11031" max="11263" width="9.140625" style="7"/>
    <col min="11264" max="11264" width="5" style="7" customWidth="1"/>
    <col min="11265" max="11265" width="25.28515625" style="7" customWidth="1"/>
    <col min="11266" max="11266" width="15" style="7" customWidth="1"/>
    <col min="11267" max="11267" width="14.5703125" style="7" customWidth="1"/>
    <col min="11268" max="11268" width="11.28515625" style="7" customWidth="1"/>
    <col min="11269" max="11269" width="14.5703125" style="7" customWidth="1"/>
    <col min="11270" max="11270" width="11.7109375" style="7" customWidth="1"/>
    <col min="11271" max="11271" width="12.85546875" style="7" customWidth="1"/>
    <col min="11272" max="11272" width="19" style="7" customWidth="1"/>
    <col min="11273" max="11273" width="13" style="7" customWidth="1"/>
    <col min="11274" max="11274" width="13.28515625" style="7" customWidth="1"/>
    <col min="11275" max="11275" width="11.28515625" style="7" bestFit="1" customWidth="1"/>
    <col min="11276" max="11276" width="14.28515625" style="7" customWidth="1"/>
    <col min="11277" max="11277" width="14" style="7" customWidth="1"/>
    <col min="11278" max="11278" width="13.42578125" style="7" customWidth="1"/>
    <col min="11279" max="11279" width="11.85546875" style="7" customWidth="1"/>
    <col min="11280" max="11280" width="14.7109375" style="7" customWidth="1"/>
    <col min="11281" max="11281" width="17.28515625" style="7" customWidth="1"/>
    <col min="11282" max="11282" width="11.28515625" style="7" customWidth="1"/>
    <col min="11283" max="11283" width="10.28515625" style="7" customWidth="1"/>
    <col min="11284" max="11284" width="27.42578125" style="7" customWidth="1"/>
    <col min="11285" max="11285" width="15" style="7" customWidth="1"/>
    <col min="11286" max="11286" width="12" style="7" customWidth="1"/>
    <col min="11287" max="11519" width="9.140625" style="7"/>
    <col min="11520" max="11520" width="5" style="7" customWidth="1"/>
    <col min="11521" max="11521" width="25.28515625" style="7" customWidth="1"/>
    <col min="11522" max="11522" width="15" style="7" customWidth="1"/>
    <col min="11523" max="11523" width="14.5703125" style="7" customWidth="1"/>
    <col min="11524" max="11524" width="11.28515625" style="7" customWidth="1"/>
    <col min="11525" max="11525" width="14.5703125" style="7" customWidth="1"/>
    <col min="11526" max="11526" width="11.7109375" style="7" customWidth="1"/>
    <col min="11527" max="11527" width="12.85546875" style="7" customWidth="1"/>
    <col min="11528" max="11528" width="19" style="7" customWidth="1"/>
    <col min="11529" max="11529" width="13" style="7" customWidth="1"/>
    <col min="11530" max="11530" width="13.28515625" style="7" customWidth="1"/>
    <col min="11531" max="11531" width="11.28515625" style="7" bestFit="1" customWidth="1"/>
    <col min="11532" max="11532" width="14.28515625" style="7" customWidth="1"/>
    <col min="11533" max="11533" width="14" style="7" customWidth="1"/>
    <col min="11534" max="11534" width="13.42578125" style="7" customWidth="1"/>
    <col min="11535" max="11535" width="11.85546875" style="7" customWidth="1"/>
    <col min="11536" max="11536" width="14.7109375" style="7" customWidth="1"/>
    <col min="11537" max="11537" width="17.28515625" style="7" customWidth="1"/>
    <col min="11538" max="11538" width="11.28515625" style="7" customWidth="1"/>
    <col min="11539" max="11539" width="10.28515625" style="7" customWidth="1"/>
    <col min="11540" max="11540" width="27.42578125" style="7" customWidth="1"/>
    <col min="11541" max="11541" width="15" style="7" customWidth="1"/>
    <col min="11542" max="11542" width="12" style="7" customWidth="1"/>
    <col min="11543" max="11775" width="9.140625" style="7"/>
    <col min="11776" max="11776" width="5" style="7" customWidth="1"/>
    <col min="11777" max="11777" width="25.28515625" style="7" customWidth="1"/>
    <col min="11778" max="11778" width="15" style="7" customWidth="1"/>
    <col min="11779" max="11779" width="14.5703125" style="7" customWidth="1"/>
    <col min="11780" max="11780" width="11.28515625" style="7" customWidth="1"/>
    <col min="11781" max="11781" width="14.5703125" style="7" customWidth="1"/>
    <col min="11782" max="11782" width="11.7109375" style="7" customWidth="1"/>
    <col min="11783" max="11783" width="12.85546875" style="7" customWidth="1"/>
    <col min="11784" max="11784" width="19" style="7" customWidth="1"/>
    <col min="11785" max="11785" width="13" style="7" customWidth="1"/>
    <col min="11786" max="11786" width="13.28515625" style="7" customWidth="1"/>
    <col min="11787" max="11787" width="11.28515625" style="7" bestFit="1" customWidth="1"/>
    <col min="11788" max="11788" width="14.28515625" style="7" customWidth="1"/>
    <col min="11789" max="11789" width="14" style="7" customWidth="1"/>
    <col min="11790" max="11790" width="13.42578125" style="7" customWidth="1"/>
    <col min="11791" max="11791" width="11.85546875" style="7" customWidth="1"/>
    <col min="11792" max="11792" width="14.7109375" style="7" customWidth="1"/>
    <col min="11793" max="11793" width="17.28515625" style="7" customWidth="1"/>
    <col min="11794" max="11794" width="11.28515625" style="7" customWidth="1"/>
    <col min="11795" max="11795" width="10.28515625" style="7" customWidth="1"/>
    <col min="11796" max="11796" width="27.42578125" style="7" customWidth="1"/>
    <col min="11797" max="11797" width="15" style="7" customWidth="1"/>
    <col min="11798" max="11798" width="12" style="7" customWidth="1"/>
    <col min="11799" max="12031" width="9.140625" style="7"/>
    <col min="12032" max="12032" width="5" style="7" customWidth="1"/>
    <col min="12033" max="12033" width="25.28515625" style="7" customWidth="1"/>
    <col min="12034" max="12034" width="15" style="7" customWidth="1"/>
    <col min="12035" max="12035" width="14.5703125" style="7" customWidth="1"/>
    <col min="12036" max="12036" width="11.28515625" style="7" customWidth="1"/>
    <col min="12037" max="12037" width="14.5703125" style="7" customWidth="1"/>
    <col min="12038" max="12038" width="11.7109375" style="7" customWidth="1"/>
    <col min="12039" max="12039" width="12.85546875" style="7" customWidth="1"/>
    <col min="12040" max="12040" width="19" style="7" customWidth="1"/>
    <col min="12041" max="12041" width="13" style="7" customWidth="1"/>
    <col min="12042" max="12042" width="13.28515625" style="7" customWidth="1"/>
    <col min="12043" max="12043" width="11.28515625" style="7" bestFit="1" customWidth="1"/>
    <col min="12044" max="12044" width="14.28515625" style="7" customWidth="1"/>
    <col min="12045" max="12045" width="14" style="7" customWidth="1"/>
    <col min="12046" max="12046" width="13.42578125" style="7" customWidth="1"/>
    <col min="12047" max="12047" width="11.85546875" style="7" customWidth="1"/>
    <col min="12048" max="12048" width="14.7109375" style="7" customWidth="1"/>
    <col min="12049" max="12049" width="17.28515625" style="7" customWidth="1"/>
    <col min="12050" max="12050" width="11.28515625" style="7" customWidth="1"/>
    <col min="12051" max="12051" width="10.28515625" style="7" customWidth="1"/>
    <col min="12052" max="12052" width="27.42578125" style="7" customWidth="1"/>
    <col min="12053" max="12053" width="15" style="7" customWidth="1"/>
    <col min="12054" max="12054" width="12" style="7" customWidth="1"/>
    <col min="12055" max="12287" width="9.140625" style="7"/>
    <col min="12288" max="12288" width="5" style="7" customWidth="1"/>
    <col min="12289" max="12289" width="25.28515625" style="7" customWidth="1"/>
    <col min="12290" max="12290" width="15" style="7" customWidth="1"/>
    <col min="12291" max="12291" width="14.5703125" style="7" customWidth="1"/>
    <col min="12292" max="12292" width="11.28515625" style="7" customWidth="1"/>
    <col min="12293" max="12293" width="14.5703125" style="7" customWidth="1"/>
    <col min="12294" max="12294" width="11.7109375" style="7" customWidth="1"/>
    <col min="12295" max="12295" width="12.85546875" style="7" customWidth="1"/>
    <col min="12296" max="12296" width="19" style="7" customWidth="1"/>
    <col min="12297" max="12297" width="13" style="7" customWidth="1"/>
    <col min="12298" max="12298" width="13.28515625" style="7" customWidth="1"/>
    <col min="12299" max="12299" width="11.28515625" style="7" bestFit="1" customWidth="1"/>
    <col min="12300" max="12300" width="14.28515625" style="7" customWidth="1"/>
    <col min="12301" max="12301" width="14" style="7" customWidth="1"/>
    <col min="12302" max="12302" width="13.42578125" style="7" customWidth="1"/>
    <col min="12303" max="12303" width="11.85546875" style="7" customWidth="1"/>
    <col min="12304" max="12304" width="14.7109375" style="7" customWidth="1"/>
    <col min="12305" max="12305" width="17.28515625" style="7" customWidth="1"/>
    <col min="12306" max="12306" width="11.28515625" style="7" customWidth="1"/>
    <col min="12307" max="12307" width="10.28515625" style="7" customWidth="1"/>
    <col min="12308" max="12308" width="27.42578125" style="7" customWidth="1"/>
    <col min="12309" max="12309" width="15" style="7" customWidth="1"/>
    <col min="12310" max="12310" width="12" style="7" customWidth="1"/>
    <col min="12311" max="12543" width="9.140625" style="7"/>
    <col min="12544" max="12544" width="5" style="7" customWidth="1"/>
    <col min="12545" max="12545" width="25.28515625" style="7" customWidth="1"/>
    <col min="12546" max="12546" width="15" style="7" customWidth="1"/>
    <col min="12547" max="12547" width="14.5703125" style="7" customWidth="1"/>
    <col min="12548" max="12548" width="11.28515625" style="7" customWidth="1"/>
    <col min="12549" max="12549" width="14.5703125" style="7" customWidth="1"/>
    <col min="12550" max="12550" width="11.7109375" style="7" customWidth="1"/>
    <col min="12551" max="12551" width="12.85546875" style="7" customWidth="1"/>
    <col min="12552" max="12552" width="19" style="7" customWidth="1"/>
    <col min="12553" max="12553" width="13" style="7" customWidth="1"/>
    <col min="12554" max="12554" width="13.28515625" style="7" customWidth="1"/>
    <col min="12555" max="12555" width="11.28515625" style="7" bestFit="1" customWidth="1"/>
    <col min="12556" max="12556" width="14.28515625" style="7" customWidth="1"/>
    <col min="12557" max="12557" width="14" style="7" customWidth="1"/>
    <col min="12558" max="12558" width="13.42578125" style="7" customWidth="1"/>
    <col min="12559" max="12559" width="11.85546875" style="7" customWidth="1"/>
    <col min="12560" max="12560" width="14.7109375" style="7" customWidth="1"/>
    <col min="12561" max="12561" width="17.28515625" style="7" customWidth="1"/>
    <col min="12562" max="12562" width="11.28515625" style="7" customWidth="1"/>
    <col min="12563" max="12563" width="10.28515625" style="7" customWidth="1"/>
    <col min="12564" max="12564" width="27.42578125" style="7" customWidth="1"/>
    <col min="12565" max="12565" width="15" style="7" customWidth="1"/>
    <col min="12566" max="12566" width="12" style="7" customWidth="1"/>
    <col min="12567" max="12799" width="9.140625" style="7"/>
    <col min="12800" max="12800" width="5" style="7" customWidth="1"/>
    <col min="12801" max="12801" width="25.28515625" style="7" customWidth="1"/>
    <col min="12802" max="12802" width="15" style="7" customWidth="1"/>
    <col min="12803" max="12803" width="14.5703125" style="7" customWidth="1"/>
    <col min="12804" max="12804" width="11.28515625" style="7" customWidth="1"/>
    <col min="12805" max="12805" width="14.5703125" style="7" customWidth="1"/>
    <col min="12806" max="12806" width="11.7109375" style="7" customWidth="1"/>
    <col min="12807" max="12807" width="12.85546875" style="7" customWidth="1"/>
    <col min="12808" max="12808" width="19" style="7" customWidth="1"/>
    <col min="12809" max="12809" width="13" style="7" customWidth="1"/>
    <col min="12810" max="12810" width="13.28515625" style="7" customWidth="1"/>
    <col min="12811" max="12811" width="11.28515625" style="7" bestFit="1" customWidth="1"/>
    <col min="12812" max="12812" width="14.28515625" style="7" customWidth="1"/>
    <col min="12813" max="12813" width="14" style="7" customWidth="1"/>
    <col min="12814" max="12814" width="13.42578125" style="7" customWidth="1"/>
    <col min="12815" max="12815" width="11.85546875" style="7" customWidth="1"/>
    <col min="12816" max="12816" width="14.7109375" style="7" customWidth="1"/>
    <col min="12817" max="12817" width="17.28515625" style="7" customWidth="1"/>
    <col min="12818" max="12818" width="11.28515625" style="7" customWidth="1"/>
    <col min="12819" max="12819" width="10.28515625" style="7" customWidth="1"/>
    <col min="12820" max="12820" width="27.42578125" style="7" customWidth="1"/>
    <col min="12821" max="12821" width="15" style="7" customWidth="1"/>
    <col min="12822" max="12822" width="12" style="7" customWidth="1"/>
    <col min="12823" max="13055" width="9.140625" style="7"/>
    <col min="13056" max="13056" width="5" style="7" customWidth="1"/>
    <col min="13057" max="13057" width="25.28515625" style="7" customWidth="1"/>
    <col min="13058" max="13058" width="15" style="7" customWidth="1"/>
    <col min="13059" max="13059" width="14.5703125" style="7" customWidth="1"/>
    <col min="13060" max="13060" width="11.28515625" style="7" customWidth="1"/>
    <col min="13061" max="13061" width="14.5703125" style="7" customWidth="1"/>
    <col min="13062" max="13062" width="11.7109375" style="7" customWidth="1"/>
    <col min="13063" max="13063" width="12.85546875" style="7" customWidth="1"/>
    <col min="13064" max="13064" width="19" style="7" customWidth="1"/>
    <col min="13065" max="13065" width="13" style="7" customWidth="1"/>
    <col min="13066" max="13066" width="13.28515625" style="7" customWidth="1"/>
    <col min="13067" max="13067" width="11.28515625" style="7" bestFit="1" customWidth="1"/>
    <col min="13068" max="13068" width="14.28515625" style="7" customWidth="1"/>
    <col min="13069" max="13069" width="14" style="7" customWidth="1"/>
    <col min="13070" max="13070" width="13.42578125" style="7" customWidth="1"/>
    <col min="13071" max="13071" width="11.85546875" style="7" customWidth="1"/>
    <col min="13072" max="13072" width="14.7109375" style="7" customWidth="1"/>
    <col min="13073" max="13073" width="17.28515625" style="7" customWidth="1"/>
    <col min="13074" max="13074" width="11.28515625" style="7" customWidth="1"/>
    <col min="13075" max="13075" width="10.28515625" style="7" customWidth="1"/>
    <col min="13076" max="13076" width="27.42578125" style="7" customWidth="1"/>
    <col min="13077" max="13077" width="15" style="7" customWidth="1"/>
    <col min="13078" max="13078" width="12" style="7" customWidth="1"/>
    <col min="13079" max="13311" width="9.140625" style="7"/>
    <col min="13312" max="13312" width="5" style="7" customWidth="1"/>
    <col min="13313" max="13313" width="25.28515625" style="7" customWidth="1"/>
    <col min="13314" max="13314" width="15" style="7" customWidth="1"/>
    <col min="13315" max="13315" width="14.5703125" style="7" customWidth="1"/>
    <col min="13316" max="13316" width="11.28515625" style="7" customWidth="1"/>
    <col min="13317" max="13317" width="14.5703125" style="7" customWidth="1"/>
    <col min="13318" max="13318" width="11.7109375" style="7" customWidth="1"/>
    <col min="13319" max="13319" width="12.85546875" style="7" customWidth="1"/>
    <col min="13320" max="13320" width="19" style="7" customWidth="1"/>
    <col min="13321" max="13321" width="13" style="7" customWidth="1"/>
    <col min="13322" max="13322" width="13.28515625" style="7" customWidth="1"/>
    <col min="13323" max="13323" width="11.28515625" style="7" bestFit="1" customWidth="1"/>
    <col min="13324" max="13324" width="14.28515625" style="7" customWidth="1"/>
    <col min="13325" max="13325" width="14" style="7" customWidth="1"/>
    <col min="13326" max="13326" width="13.42578125" style="7" customWidth="1"/>
    <col min="13327" max="13327" width="11.85546875" style="7" customWidth="1"/>
    <col min="13328" max="13328" width="14.7109375" style="7" customWidth="1"/>
    <col min="13329" max="13329" width="17.28515625" style="7" customWidth="1"/>
    <col min="13330" max="13330" width="11.28515625" style="7" customWidth="1"/>
    <col min="13331" max="13331" width="10.28515625" style="7" customWidth="1"/>
    <col min="13332" max="13332" width="27.42578125" style="7" customWidth="1"/>
    <col min="13333" max="13333" width="15" style="7" customWidth="1"/>
    <col min="13334" max="13334" width="12" style="7" customWidth="1"/>
    <col min="13335" max="13567" width="9.140625" style="7"/>
    <col min="13568" max="13568" width="5" style="7" customWidth="1"/>
    <col min="13569" max="13569" width="25.28515625" style="7" customWidth="1"/>
    <col min="13570" max="13570" width="15" style="7" customWidth="1"/>
    <col min="13571" max="13571" width="14.5703125" style="7" customWidth="1"/>
    <col min="13572" max="13572" width="11.28515625" style="7" customWidth="1"/>
    <col min="13573" max="13573" width="14.5703125" style="7" customWidth="1"/>
    <col min="13574" max="13574" width="11.7109375" style="7" customWidth="1"/>
    <col min="13575" max="13575" width="12.85546875" style="7" customWidth="1"/>
    <col min="13576" max="13576" width="19" style="7" customWidth="1"/>
    <col min="13577" max="13577" width="13" style="7" customWidth="1"/>
    <col min="13578" max="13578" width="13.28515625" style="7" customWidth="1"/>
    <col min="13579" max="13579" width="11.28515625" style="7" bestFit="1" customWidth="1"/>
    <col min="13580" max="13580" width="14.28515625" style="7" customWidth="1"/>
    <col min="13581" max="13581" width="14" style="7" customWidth="1"/>
    <col min="13582" max="13582" width="13.42578125" style="7" customWidth="1"/>
    <col min="13583" max="13583" width="11.85546875" style="7" customWidth="1"/>
    <col min="13584" max="13584" width="14.7109375" style="7" customWidth="1"/>
    <col min="13585" max="13585" width="17.28515625" style="7" customWidth="1"/>
    <col min="13586" max="13586" width="11.28515625" style="7" customWidth="1"/>
    <col min="13587" max="13587" width="10.28515625" style="7" customWidth="1"/>
    <col min="13588" max="13588" width="27.42578125" style="7" customWidth="1"/>
    <col min="13589" max="13589" width="15" style="7" customWidth="1"/>
    <col min="13590" max="13590" width="12" style="7" customWidth="1"/>
    <col min="13591" max="13823" width="9.140625" style="7"/>
    <col min="13824" max="13824" width="5" style="7" customWidth="1"/>
    <col min="13825" max="13825" width="25.28515625" style="7" customWidth="1"/>
    <col min="13826" max="13826" width="15" style="7" customWidth="1"/>
    <col min="13827" max="13827" width="14.5703125" style="7" customWidth="1"/>
    <col min="13828" max="13828" width="11.28515625" style="7" customWidth="1"/>
    <col min="13829" max="13829" width="14.5703125" style="7" customWidth="1"/>
    <col min="13830" max="13830" width="11.7109375" style="7" customWidth="1"/>
    <col min="13831" max="13831" width="12.85546875" style="7" customWidth="1"/>
    <col min="13832" max="13832" width="19" style="7" customWidth="1"/>
    <col min="13833" max="13833" width="13" style="7" customWidth="1"/>
    <col min="13834" max="13834" width="13.28515625" style="7" customWidth="1"/>
    <col min="13835" max="13835" width="11.28515625" style="7" bestFit="1" customWidth="1"/>
    <col min="13836" max="13836" width="14.28515625" style="7" customWidth="1"/>
    <col min="13837" max="13837" width="14" style="7" customWidth="1"/>
    <col min="13838" max="13838" width="13.42578125" style="7" customWidth="1"/>
    <col min="13839" max="13839" width="11.85546875" style="7" customWidth="1"/>
    <col min="13840" max="13840" width="14.7109375" style="7" customWidth="1"/>
    <col min="13841" max="13841" width="17.28515625" style="7" customWidth="1"/>
    <col min="13842" max="13842" width="11.28515625" style="7" customWidth="1"/>
    <col min="13843" max="13843" width="10.28515625" style="7" customWidth="1"/>
    <col min="13844" max="13844" width="27.42578125" style="7" customWidth="1"/>
    <col min="13845" max="13845" width="15" style="7" customWidth="1"/>
    <col min="13846" max="13846" width="12" style="7" customWidth="1"/>
    <col min="13847" max="14079" width="9.140625" style="7"/>
    <col min="14080" max="14080" width="5" style="7" customWidth="1"/>
    <col min="14081" max="14081" width="25.28515625" style="7" customWidth="1"/>
    <col min="14082" max="14082" width="15" style="7" customWidth="1"/>
    <col min="14083" max="14083" width="14.5703125" style="7" customWidth="1"/>
    <col min="14084" max="14084" width="11.28515625" style="7" customWidth="1"/>
    <col min="14085" max="14085" width="14.5703125" style="7" customWidth="1"/>
    <col min="14086" max="14086" width="11.7109375" style="7" customWidth="1"/>
    <col min="14087" max="14087" width="12.85546875" style="7" customWidth="1"/>
    <col min="14088" max="14088" width="19" style="7" customWidth="1"/>
    <col min="14089" max="14089" width="13" style="7" customWidth="1"/>
    <col min="14090" max="14090" width="13.28515625" style="7" customWidth="1"/>
    <col min="14091" max="14091" width="11.28515625" style="7" bestFit="1" customWidth="1"/>
    <col min="14092" max="14092" width="14.28515625" style="7" customWidth="1"/>
    <col min="14093" max="14093" width="14" style="7" customWidth="1"/>
    <col min="14094" max="14094" width="13.42578125" style="7" customWidth="1"/>
    <col min="14095" max="14095" width="11.85546875" style="7" customWidth="1"/>
    <col min="14096" max="14096" width="14.7109375" style="7" customWidth="1"/>
    <col min="14097" max="14097" width="17.28515625" style="7" customWidth="1"/>
    <col min="14098" max="14098" width="11.28515625" style="7" customWidth="1"/>
    <col min="14099" max="14099" width="10.28515625" style="7" customWidth="1"/>
    <col min="14100" max="14100" width="27.42578125" style="7" customWidth="1"/>
    <col min="14101" max="14101" width="15" style="7" customWidth="1"/>
    <col min="14102" max="14102" width="12" style="7" customWidth="1"/>
    <col min="14103" max="14335" width="9.140625" style="7"/>
    <col min="14336" max="14336" width="5" style="7" customWidth="1"/>
    <col min="14337" max="14337" width="25.28515625" style="7" customWidth="1"/>
    <col min="14338" max="14338" width="15" style="7" customWidth="1"/>
    <col min="14339" max="14339" width="14.5703125" style="7" customWidth="1"/>
    <col min="14340" max="14340" width="11.28515625" style="7" customWidth="1"/>
    <col min="14341" max="14341" width="14.5703125" style="7" customWidth="1"/>
    <col min="14342" max="14342" width="11.7109375" style="7" customWidth="1"/>
    <col min="14343" max="14343" width="12.85546875" style="7" customWidth="1"/>
    <col min="14344" max="14344" width="19" style="7" customWidth="1"/>
    <col min="14345" max="14345" width="13" style="7" customWidth="1"/>
    <col min="14346" max="14346" width="13.28515625" style="7" customWidth="1"/>
    <col min="14347" max="14347" width="11.28515625" style="7" bestFit="1" customWidth="1"/>
    <col min="14348" max="14348" width="14.28515625" style="7" customWidth="1"/>
    <col min="14349" max="14349" width="14" style="7" customWidth="1"/>
    <col min="14350" max="14350" width="13.42578125" style="7" customWidth="1"/>
    <col min="14351" max="14351" width="11.85546875" style="7" customWidth="1"/>
    <col min="14352" max="14352" width="14.7109375" style="7" customWidth="1"/>
    <col min="14353" max="14353" width="17.28515625" style="7" customWidth="1"/>
    <col min="14354" max="14354" width="11.28515625" style="7" customWidth="1"/>
    <col min="14355" max="14355" width="10.28515625" style="7" customWidth="1"/>
    <col min="14356" max="14356" width="27.42578125" style="7" customWidth="1"/>
    <col min="14357" max="14357" width="15" style="7" customWidth="1"/>
    <col min="14358" max="14358" width="12" style="7" customWidth="1"/>
    <col min="14359" max="14591" width="9.140625" style="7"/>
    <col min="14592" max="14592" width="5" style="7" customWidth="1"/>
    <col min="14593" max="14593" width="25.28515625" style="7" customWidth="1"/>
    <col min="14594" max="14594" width="15" style="7" customWidth="1"/>
    <col min="14595" max="14595" width="14.5703125" style="7" customWidth="1"/>
    <col min="14596" max="14596" width="11.28515625" style="7" customWidth="1"/>
    <col min="14597" max="14597" width="14.5703125" style="7" customWidth="1"/>
    <col min="14598" max="14598" width="11.7109375" style="7" customWidth="1"/>
    <col min="14599" max="14599" width="12.85546875" style="7" customWidth="1"/>
    <col min="14600" max="14600" width="19" style="7" customWidth="1"/>
    <col min="14601" max="14601" width="13" style="7" customWidth="1"/>
    <col min="14602" max="14602" width="13.28515625" style="7" customWidth="1"/>
    <col min="14603" max="14603" width="11.28515625" style="7" bestFit="1" customWidth="1"/>
    <col min="14604" max="14604" width="14.28515625" style="7" customWidth="1"/>
    <col min="14605" max="14605" width="14" style="7" customWidth="1"/>
    <col min="14606" max="14606" width="13.42578125" style="7" customWidth="1"/>
    <col min="14607" max="14607" width="11.85546875" style="7" customWidth="1"/>
    <col min="14608" max="14608" width="14.7109375" style="7" customWidth="1"/>
    <col min="14609" max="14609" width="17.28515625" style="7" customWidth="1"/>
    <col min="14610" max="14610" width="11.28515625" style="7" customWidth="1"/>
    <col min="14611" max="14611" width="10.28515625" style="7" customWidth="1"/>
    <col min="14612" max="14612" width="27.42578125" style="7" customWidth="1"/>
    <col min="14613" max="14613" width="15" style="7" customWidth="1"/>
    <col min="14614" max="14614" width="12" style="7" customWidth="1"/>
    <col min="14615" max="14847" width="9.140625" style="7"/>
    <col min="14848" max="14848" width="5" style="7" customWidth="1"/>
    <col min="14849" max="14849" width="25.28515625" style="7" customWidth="1"/>
    <col min="14850" max="14850" width="15" style="7" customWidth="1"/>
    <col min="14851" max="14851" width="14.5703125" style="7" customWidth="1"/>
    <col min="14852" max="14852" width="11.28515625" style="7" customWidth="1"/>
    <col min="14853" max="14853" width="14.5703125" style="7" customWidth="1"/>
    <col min="14854" max="14854" width="11.7109375" style="7" customWidth="1"/>
    <col min="14855" max="14855" width="12.85546875" style="7" customWidth="1"/>
    <col min="14856" max="14856" width="19" style="7" customWidth="1"/>
    <col min="14857" max="14857" width="13" style="7" customWidth="1"/>
    <col min="14858" max="14858" width="13.28515625" style="7" customWidth="1"/>
    <col min="14859" max="14859" width="11.28515625" style="7" bestFit="1" customWidth="1"/>
    <col min="14860" max="14860" width="14.28515625" style="7" customWidth="1"/>
    <col min="14861" max="14861" width="14" style="7" customWidth="1"/>
    <col min="14862" max="14862" width="13.42578125" style="7" customWidth="1"/>
    <col min="14863" max="14863" width="11.85546875" style="7" customWidth="1"/>
    <col min="14864" max="14864" width="14.7109375" style="7" customWidth="1"/>
    <col min="14865" max="14865" width="17.28515625" style="7" customWidth="1"/>
    <col min="14866" max="14866" width="11.28515625" style="7" customWidth="1"/>
    <col min="14867" max="14867" width="10.28515625" style="7" customWidth="1"/>
    <col min="14868" max="14868" width="27.42578125" style="7" customWidth="1"/>
    <col min="14869" max="14869" width="15" style="7" customWidth="1"/>
    <col min="14870" max="14870" width="12" style="7" customWidth="1"/>
    <col min="14871" max="15103" width="9.140625" style="7"/>
    <col min="15104" max="15104" width="5" style="7" customWidth="1"/>
    <col min="15105" max="15105" width="25.28515625" style="7" customWidth="1"/>
    <col min="15106" max="15106" width="15" style="7" customWidth="1"/>
    <col min="15107" max="15107" width="14.5703125" style="7" customWidth="1"/>
    <col min="15108" max="15108" width="11.28515625" style="7" customWidth="1"/>
    <col min="15109" max="15109" width="14.5703125" style="7" customWidth="1"/>
    <col min="15110" max="15110" width="11.7109375" style="7" customWidth="1"/>
    <col min="15111" max="15111" width="12.85546875" style="7" customWidth="1"/>
    <col min="15112" max="15112" width="19" style="7" customWidth="1"/>
    <col min="15113" max="15113" width="13" style="7" customWidth="1"/>
    <col min="15114" max="15114" width="13.28515625" style="7" customWidth="1"/>
    <col min="15115" max="15115" width="11.28515625" style="7" bestFit="1" customWidth="1"/>
    <col min="15116" max="15116" width="14.28515625" style="7" customWidth="1"/>
    <col min="15117" max="15117" width="14" style="7" customWidth="1"/>
    <col min="15118" max="15118" width="13.42578125" style="7" customWidth="1"/>
    <col min="15119" max="15119" width="11.85546875" style="7" customWidth="1"/>
    <col min="15120" max="15120" width="14.7109375" style="7" customWidth="1"/>
    <col min="15121" max="15121" width="17.28515625" style="7" customWidth="1"/>
    <col min="15122" max="15122" width="11.28515625" style="7" customWidth="1"/>
    <col min="15123" max="15123" width="10.28515625" style="7" customWidth="1"/>
    <col min="15124" max="15124" width="27.42578125" style="7" customWidth="1"/>
    <col min="15125" max="15125" width="15" style="7" customWidth="1"/>
    <col min="15126" max="15126" width="12" style="7" customWidth="1"/>
    <col min="15127" max="15359" width="9.140625" style="7"/>
    <col min="15360" max="15360" width="5" style="7" customWidth="1"/>
    <col min="15361" max="15361" width="25.28515625" style="7" customWidth="1"/>
    <col min="15362" max="15362" width="15" style="7" customWidth="1"/>
    <col min="15363" max="15363" width="14.5703125" style="7" customWidth="1"/>
    <col min="15364" max="15364" width="11.28515625" style="7" customWidth="1"/>
    <col min="15365" max="15365" width="14.5703125" style="7" customWidth="1"/>
    <col min="15366" max="15366" width="11.7109375" style="7" customWidth="1"/>
    <col min="15367" max="15367" width="12.85546875" style="7" customWidth="1"/>
    <col min="15368" max="15368" width="19" style="7" customWidth="1"/>
    <col min="15369" max="15369" width="13" style="7" customWidth="1"/>
    <col min="15370" max="15370" width="13.28515625" style="7" customWidth="1"/>
    <col min="15371" max="15371" width="11.28515625" style="7" bestFit="1" customWidth="1"/>
    <col min="15372" max="15372" width="14.28515625" style="7" customWidth="1"/>
    <col min="15373" max="15373" width="14" style="7" customWidth="1"/>
    <col min="15374" max="15374" width="13.42578125" style="7" customWidth="1"/>
    <col min="15375" max="15375" width="11.85546875" style="7" customWidth="1"/>
    <col min="15376" max="15376" width="14.7109375" style="7" customWidth="1"/>
    <col min="15377" max="15377" width="17.28515625" style="7" customWidth="1"/>
    <col min="15378" max="15378" width="11.28515625" style="7" customWidth="1"/>
    <col min="15379" max="15379" width="10.28515625" style="7" customWidth="1"/>
    <col min="15380" max="15380" width="27.42578125" style="7" customWidth="1"/>
    <col min="15381" max="15381" width="15" style="7" customWidth="1"/>
    <col min="15382" max="15382" width="12" style="7" customWidth="1"/>
    <col min="15383" max="15615" width="9.140625" style="7"/>
    <col min="15616" max="15616" width="5" style="7" customWidth="1"/>
    <col min="15617" max="15617" width="25.28515625" style="7" customWidth="1"/>
    <col min="15618" max="15618" width="15" style="7" customWidth="1"/>
    <col min="15619" max="15619" width="14.5703125" style="7" customWidth="1"/>
    <col min="15620" max="15620" width="11.28515625" style="7" customWidth="1"/>
    <col min="15621" max="15621" width="14.5703125" style="7" customWidth="1"/>
    <col min="15622" max="15622" width="11.7109375" style="7" customWidth="1"/>
    <col min="15623" max="15623" width="12.85546875" style="7" customWidth="1"/>
    <col min="15624" max="15624" width="19" style="7" customWidth="1"/>
    <col min="15625" max="15625" width="13" style="7" customWidth="1"/>
    <col min="15626" max="15626" width="13.28515625" style="7" customWidth="1"/>
    <col min="15627" max="15627" width="11.28515625" style="7" bestFit="1" customWidth="1"/>
    <col min="15628" max="15628" width="14.28515625" style="7" customWidth="1"/>
    <col min="15629" max="15629" width="14" style="7" customWidth="1"/>
    <col min="15630" max="15630" width="13.42578125" style="7" customWidth="1"/>
    <col min="15631" max="15631" width="11.85546875" style="7" customWidth="1"/>
    <col min="15632" max="15632" width="14.7109375" style="7" customWidth="1"/>
    <col min="15633" max="15633" width="17.28515625" style="7" customWidth="1"/>
    <col min="15634" max="15634" width="11.28515625" style="7" customWidth="1"/>
    <col min="15635" max="15635" width="10.28515625" style="7" customWidth="1"/>
    <col min="15636" max="15636" width="27.42578125" style="7" customWidth="1"/>
    <col min="15637" max="15637" width="15" style="7" customWidth="1"/>
    <col min="15638" max="15638" width="12" style="7" customWidth="1"/>
    <col min="15639" max="15871" width="9.140625" style="7"/>
    <col min="15872" max="15872" width="5" style="7" customWidth="1"/>
    <col min="15873" max="15873" width="25.28515625" style="7" customWidth="1"/>
    <col min="15874" max="15874" width="15" style="7" customWidth="1"/>
    <col min="15875" max="15875" width="14.5703125" style="7" customWidth="1"/>
    <col min="15876" max="15876" width="11.28515625" style="7" customWidth="1"/>
    <col min="15877" max="15877" width="14.5703125" style="7" customWidth="1"/>
    <col min="15878" max="15878" width="11.7109375" style="7" customWidth="1"/>
    <col min="15879" max="15879" width="12.85546875" style="7" customWidth="1"/>
    <col min="15880" max="15880" width="19" style="7" customWidth="1"/>
    <col min="15881" max="15881" width="13" style="7" customWidth="1"/>
    <col min="15882" max="15882" width="13.28515625" style="7" customWidth="1"/>
    <col min="15883" max="15883" width="11.28515625" style="7" bestFit="1" customWidth="1"/>
    <col min="15884" max="15884" width="14.28515625" style="7" customWidth="1"/>
    <col min="15885" max="15885" width="14" style="7" customWidth="1"/>
    <col min="15886" max="15886" width="13.42578125" style="7" customWidth="1"/>
    <col min="15887" max="15887" width="11.85546875" style="7" customWidth="1"/>
    <col min="15888" max="15888" width="14.7109375" style="7" customWidth="1"/>
    <col min="15889" max="15889" width="17.28515625" style="7" customWidth="1"/>
    <col min="15890" max="15890" width="11.28515625" style="7" customWidth="1"/>
    <col min="15891" max="15891" width="10.28515625" style="7" customWidth="1"/>
    <col min="15892" max="15892" width="27.42578125" style="7" customWidth="1"/>
    <col min="15893" max="15893" width="15" style="7" customWidth="1"/>
    <col min="15894" max="15894" width="12" style="7" customWidth="1"/>
    <col min="15895" max="16127" width="9.140625" style="7"/>
    <col min="16128" max="16128" width="5" style="7" customWidth="1"/>
    <col min="16129" max="16129" width="25.28515625" style="7" customWidth="1"/>
    <col min="16130" max="16130" width="15" style="7" customWidth="1"/>
    <col min="16131" max="16131" width="14.5703125" style="7" customWidth="1"/>
    <col min="16132" max="16132" width="11.28515625" style="7" customWidth="1"/>
    <col min="16133" max="16133" width="14.5703125" style="7" customWidth="1"/>
    <col min="16134" max="16134" width="11.7109375" style="7" customWidth="1"/>
    <col min="16135" max="16135" width="12.85546875" style="7" customWidth="1"/>
    <col min="16136" max="16136" width="19" style="7" customWidth="1"/>
    <col min="16137" max="16137" width="13" style="7" customWidth="1"/>
    <col min="16138" max="16138" width="13.28515625" style="7" customWidth="1"/>
    <col min="16139" max="16139" width="11.28515625" style="7" bestFit="1" customWidth="1"/>
    <col min="16140" max="16140" width="14.28515625" style="7" customWidth="1"/>
    <col min="16141" max="16141" width="14" style="7" customWidth="1"/>
    <col min="16142" max="16142" width="13.42578125" style="7" customWidth="1"/>
    <col min="16143" max="16143" width="11.85546875" style="7" customWidth="1"/>
    <col min="16144" max="16144" width="14.7109375" style="7" customWidth="1"/>
    <col min="16145" max="16145" width="17.28515625" style="7" customWidth="1"/>
    <col min="16146" max="16146" width="11.28515625" style="7" customWidth="1"/>
    <col min="16147" max="16147" width="10.28515625" style="7" customWidth="1"/>
    <col min="16148" max="16148" width="27.42578125" style="7" customWidth="1"/>
    <col min="16149" max="16149" width="15" style="7" customWidth="1"/>
    <col min="16150" max="16150" width="12" style="7" customWidth="1"/>
    <col min="16151" max="16384" width="9.140625" style="7"/>
  </cols>
  <sheetData>
    <row r="1" spans="1:83" ht="15.75" customHeight="1" x14ac:dyDescent="0.2">
      <c r="A1" s="1"/>
      <c r="B1" s="2"/>
      <c r="C1" s="177"/>
      <c r="D1" s="2"/>
      <c r="E1" s="53"/>
      <c r="F1" s="3"/>
      <c r="G1" s="3"/>
      <c r="H1" s="4"/>
      <c r="I1" s="2"/>
      <c r="J1" s="2"/>
      <c r="K1" s="5" t="s">
        <v>2</v>
      </c>
      <c r="L1" s="2"/>
      <c r="M1" s="2"/>
      <c r="N1" s="2"/>
      <c r="O1" s="2"/>
      <c r="P1" s="2"/>
      <c r="Q1" s="2"/>
      <c r="R1" s="2"/>
      <c r="S1" s="2"/>
      <c r="T1" s="2"/>
      <c r="U1" s="6"/>
      <c r="V1" s="6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</row>
    <row r="2" spans="1:83" ht="15.75" customHeight="1" x14ac:dyDescent="0.2">
      <c r="A2" s="253" t="s">
        <v>221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</row>
    <row r="3" spans="1:83" ht="15.75" customHeight="1" x14ac:dyDescent="0.25">
      <c r="A3" s="1"/>
      <c r="B3" s="2"/>
      <c r="C3" s="177"/>
      <c r="D3" s="2"/>
      <c r="E3" s="53"/>
      <c r="F3" s="3"/>
      <c r="G3" s="3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5"/>
      <c r="U3" s="255" t="s">
        <v>61</v>
      </c>
      <c r="V3" s="255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83" ht="15.75" customHeight="1" x14ac:dyDescent="0.2">
      <c r="A4" s="256" t="s">
        <v>3</v>
      </c>
      <c r="B4" s="258" t="s">
        <v>98</v>
      </c>
      <c r="C4" s="258" t="s">
        <v>60</v>
      </c>
      <c r="D4" s="258"/>
      <c r="E4" s="258" t="s">
        <v>4</v>
      </c>
      <c r="F4" s="258"/>
      <c r="G4" s="262" t="s">
        <v>111</v>
      </c>
      <c r="H4" s="259" t="s">
        <v>5</v>
      </c>
      <c r="I4" s="259"/>
      <c r="J4" s="259"/>
      <c r="K4" s="259"/>
      <c r="L4" s="258" t="s">
        <v>6</v>
      </c>
      <c r="M4" s="258"/>
      <c r="N4" s="258"/>
      <c r="O4" s="8"/>
      <c r="P4" s="8" t="s">
        <v>7</v>
      </c>
      <c r="Q4" s="8"/>
      <c r="R4" s="260" t="s">
        <v>8</v>
      </c>
      <c r="S4" s="260" t="s">
        <v>9</v>
      </c>
      <c r="T4" s="260" t="s">
        <v>10</v>
      </c>
      <c r="U4" s="260" t="s">
        <v>11</v>
      </c>
      <c r="V4" s="260" t="s">
        <v>12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</row>
    <row r="5" spans="1:83" ht="158.25" x14ac:dyDescent="0.2">
      <c r="A5" s="257"/>
      <c r="B5" s="258"/>
      <c r="C5" s="138" t="s">
        <v>96</v>
      </c>
      <c r="D5" s="137" t="s">
        <v>1</v>
      </c>
      <c r="E5" s="138" t="s">
        <v>4</v>
      </c>
      <c r="F5" s="139" t="s">
        <v>94</v>
      </c>
      <c r="G5" s="263"/>
      <c r="H5" s="126" t="s">
        <v>13</v>
      </c>
      <c r="I5" s="126" t="s">
        <v>14</v>
      </c>
      <c r="J5" s="126" t="s">
        <v>15</v>
      </c>
      <c r="K5" s="126" t="s">
        <v>16</v>
      </c>
      <c r="L5" s="9" t="s">
        <v>17</v>
      </c>
      <c r="M5" s="10" t="s">
        <v>18</v>
      </c>
      <c r="N5" s="121" t="s">
        <v>19</v>
      </c>
      <c r="O5" s="121" t="s">
        <v>20</v>
      </c>
      <c r="P5" s="121" t="s">
        <v>21</v>
      </c>
      <c r="Q5" s="121" t="s">
        <v>22</v>
      </c>
      <c r="R5" s="261"/>
      <c r="S5" s="261"/>
      <c r="T5" s="261"/>
      <c r="U5" s="261"/>
      <c r="V5" s="261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</row>
    <row r="6" spans="1:83" s="13" customFormat="1" ht="15.75" customHeight="1" x14ac:dyDescent="0.2">
      <c r="A6" s="79">
        <v>1</v>
      </c>
      <c r="B6" s="94" t="s">
        <v>97</v>
      </c>
      <c r="C6" s="178"/>
      <c r="D6" s="94"/>
      <c r="E6" s="80"/>
      <c r="F6" s="132"/>
      <c r="G6" s="132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 t="s">
        <v>24</v>
      </c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</row>
    <row r="7" spans="1:83" s="2" customFormat="1" ht="15.75" customHeight="1" x14ac:dyDescent="0.2">
      <c r="A7" s="79">
        <v>2</v>
      </c>
      <c r="B7" s="111" t="s">
        <v>25</v>
      </c>
      <c r="C7" s="179"/>
      <c r="D7" s="114"/>
      <c r="E7" s="112"/>
      <c r="F7" s="132"/>
      <c r="G7" s="132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 t="s">
        <v>26</v>
      </c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</row>
    <row r="8" spans="1:83" s="2" customFormat="1" ht="15.75" customHeight="1" x14ac:dyDescent="0.2">
      <c r="A8" s="79">
        <v>3</v>
      </c>
      <c r="B8" s="111" t="s">
        <v>27</v>
      </c>
      <c r="C8" s="179"/>
      <c r="D8" s="114"/>
      <c r="E8" s="112"/>
      <c r="F8" s="132"/>
      <c r="G8" s="132"/>
      <c r="H8" s="86"/>
      <c r="I8" s="84"/>
      <c r="J8" s="85"/>
      <c r="K8" s="85"/>
      <c r="L8" s="85"/>
      <c r="M8" s="85"/>
      <c r="N8" s="84"/>
      <c r="O8" s="84"/>
      <c r="P8" s="84"/>
      <c r="Q8" s="84"/>
      <c r="R8" s="84"/>
      <c r="S8" s="84"/>
      <c r="T8" s="84"/>
      <c r="U8" s="84"/>
      <c r="V8" s="84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 t="s">
        <v>26</v>
      </c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</row>
    <row r="9" spans="1:83" s="16" customFormat="1" ht="15.75" customHeight="1" x14ac:dyDescent="0.2">
      <c r="A9" s="79">
        <v>4</v>
      </c>
      <c r="B9" s="81" t="s">
        <v>28</v>
      </c>
      <c r="C9" s="178"/>
      <c r="D9" s="94"/>
      <c r="E9" s="80"/>
      <c r="F9" s="132"/>
      <c r="G9" s="132"/>
      <c r="H9" s="87"/>
      <c r="I9" s="85"/>
      <c r="J9" s="85"/>
      <c r="K9" s="85"/>
      <c r="L9" s="85"/>
      <c r="M9" s="85"/>
      <c r="N9" s="85"/>
      <c r="O9" s="115"/>
      <c r="P9" s="115"/>
      <c r="Q9" s="115"/>
      <c r="R9" s="115"/>
      <c r="S9" s="115"/>
      <c r="T9" s="115"/>
      <c r="U9" s="115"/>
      <c r="V9" s="116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 t="s">
        <v>24</v>
      </c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</row>
    <row r="10" spans="1:83" s="16" customFormat="1" ht="15.75" customHeight="1" x14ac:dyDescent="0.2">
      <c r="A10" s="79">
        <v>5</v>
      </c>
      <c r="B10" s="81" t="s">
        <v>29</v>
      </c>
      <c r="C10" s="178"/>
      <c r="D10" s="94"/>
      <c r="E10" s="80"/>
      <c r="F10" s="132"/>
      <c r="G10" s="132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 t="s">
        <v>24</v>
      </c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</row>
    <row r="11" spans="1:83" s="2" customFormat="1" ht="15.75" customHeight="1" x14ac:dyDescent="0.2">
      <c r="A11" s="79">
        <v>6</v>
      </c>
      <c r="B11" s="111" t="s">
        <v>30</v>
      </c>
      <c r="C11" s="179">
        <v>46</v>
      </c>
      <c r="D11" s="114">
        <v>0</v>
      </c>
      <c r="E11" s="112">
        <v>6</v>
      </c>
      <c r="F11" s="132">
        <v>4523.7</v>
      </c>
      <c r="G11" s="132">
        <f>+D11+F11</f>
        <v>4523.7</v>
      </c>
      <c r="H11" s="86">
        <v>51.5</v>
      </c>
      <c r="I11" s="85"/>
      <c r="J11" s="85"/>
      <c r="K11" s="85">
        <v>0</v>
      </c>
      <c r="L11" s="85"/>
      <c r="M11" s="85"/>
      <c r="N11" s="85"/>
      <c r="O11" s="85"/>
      <c r="P11" s="84">
        <v>0</v>
      </c>
      <c r="Q11" s="84"/>
      <c r="R11" s="84">
        <v>626</v>
      </c>
      <c r="S11" s="84"/>
      <c r="T11" s="84">
        <v>3846.2</v>
      </c>
      <c r="U11" s="84">
        <v>0</v>
      </c>
      <c r="V11" s="85">
        <v>0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 t="s">
        <v>26</v>
      </c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</row>
    <row r="12" spans="1:83" s="2" customFormat="1" ht="15.75" customHeight="1" x14ac:dyDescent="0.2">
      <c r="A12" s="79">
        <v>7</v>
      </c>
      <c r="B12" s="111" t="s">
        <v>31</v>
      </c>
      <c r="C12" s="179"/>
      <c r="D12" s="114"/>
      <c r="E12" s="112"/>
      <c r="F12" s="132"/>
      <c r="G12" s="132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 t="s">
        <v>26</v>
      </c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</row>
    <row r="13" spans="1:83" s="2" customFormat="1" ht="15.75" customHeight="1" x14ac:dyDescent="0.2">
      <c r="A13" s="79">
        <v>8</v>
      </c>
      <c r="B13" s="111" t="s">
        <v>32</v>
      </c>
      <c r="C13" s="179"/>
      <c r="D13" s="114"/>
      <c r="E13" s="112"/>
      <c r="F13" s="132"/>
      <c r="G13" s="132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 t="s">
        <v>26</v>
      </c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</row>
    <row r="14" spans="1:83" s="2" customFormat="1" ht="15.75" customHeight="1" x14ac:dyDescent="0.2">
      <c r="A14" s="79">
        <v>9</v>
      </c>
      <c r="B14" s="111" t="s">
        <v>33</v>
      </c>
      <c r="C14" s="179"/>
      <c r="D14" s="114"/>
      <c r="E14" s="112"/>
      <c r="F14" s="132"/>
      <c r="G14" s="132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 t="s">
        <v>26</v>
      </c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</row>
    <row r="15" spans="1:83" s="19" customFormat="1" ht="15.75" customHeight="1" x14ac:dyDescent="0.2">
      <c r="A15" s="113">
        <v>10</v>
      </c>
      <c r="B15" s="114" t="s">
        <v>34</v>
      </c>
      <c r="C15" s="179"/>
      <c r="D15" s="114"/>
      <c r="E15" s="112"/>
      <c r="F15" s="132"/>
      <c r="G15" s="132"/>
      <c r="H15" s="88"/>
      <c r="I15" s="89"/>
      <c r="J15" s="89"/>
      <c r="K15" s="116"/>
      <c r="L15" s="116"/>
      <c r="M15" s="116"/>
      <c r="N15" s="116"/>
      <c r="O15" s="88"/>
      <c r="P15" s="89"/>
      <c r="Q15" s="89"/>
      <c r="R15" s="89"/>
      <c r="S15" s="89"/>
      <c r="T15" s="89"/>
      <c r="U15" s="89"/>
      <c r="V15" s="89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 t="s">
        <v>26</v>
      </c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</row>
    <row r="16" spans="1:83" s="2" customFormat="1" ht="15.75" customHeight="1" x14ac:dyDescent="0.2">
      <c r="A16" s="79">
        <v>11</v>
      </c>
      <c r="B16" s="111" t="s">
        <v>35</v>
      </c>
      <c r="C16" s="179"/>
      <c r="D16" s="114"/>
      <c r="E16" s="112"/>
      <c r="F16" s="132"/>
      <c r="G16" s="132"/>
      <c r="H16" s="87"/>
      <c r="I16" s="115"/>
      <c r="J16" s="116"/>
      <c r="K16" s="115"/>
      <c r="L16" s="85"/>
      <c r="M16" s="85"/>
      <c r="N16" s="85"/>
      <c r="O16" s="115"/>
      <c r="P16" s="115"/>
      <c r="Q16" s="115"/>
      <c r="R16" s="115"/>
      <c r="S16" s="115"/>
      <c r="T16" s="115"/>
      <c r="U16" s="115"/>
      <c r="V16" s="116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 t="s">
        <v>26</v>
      </c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</row>
    <row r="17" spans="1:83" s="2" customFormat="1" ht="15.75" customHeight="1" x14ac:dyDescent="0.2">
      <c r="A17" s="79">
        <v>12</v>
      </c>
      <c r="B17" s="111" t="s">
        <v>36</v>
      </c>
      <c r="C17" s="179"/>
      <c r="D17" s="114"/>
      <c r="E17" s="112"/>
      <c r="F17" s="132"/>
      <c r="G17" s="132"/>
      <c r="H17" s="85"/>
      <c r="I17" s="85"/>
      <c r="J17" s="116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116"/>
      <c r="V17" s="8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 t="s">
        <v>26</v>
      </c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</row>
    <row r="18" spans="1:83" s="16" customFormat="1" ht="15.75" customHeight="1" x14ac:dyDescent="0.2">
      <c r="A18" s="79">
        <v>13</v>
      </c>
      <c r="B18" s="81" t="s">
        <v>37</v>
      </c>
      <c r="C18" s="178"/>
      <c r="D18" s="94"/>
      <c r="E18" s="80"/>
      <c r="F18" s="132"/>
      <c r="G18" s="132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 t="s">
        <v>24</v>
      </c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</row>
    <row r="19" spans="1:83" s="16" customFormat="1" ht="15.75" customHeight="1" x14ac:dyDescent="0.2">
      <c r="A19" s="79">
        <v>14</v>
      </c>
      <c r="B19" s="81" t="s">
        <v>38</v>
      </c>
      <c r="C19" s="178"/>
      <c r="D19" s="94"/>
      <c r="E19" s="80"/>
      <c r="F19" s="132"/>
      <c r="G19" s="132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 t="s">
        <v>24</v>
      </c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</row>
    <row r="20" spans="1:83" s="2" customFormat="1" ht="15.75" customHeight="1" x14ac:dyDescent="0.2">
      <c r="A20" s="79">
        <v>15</v>
      </c>
      <c r="B20" s="111" t="s">
        <v>39</v>
      </c>
      <c r="C20" s="179"/>
      <c r="D20" s="114"/>
      <c r="E20" s="112"/>
      <c r="F20" s="132"/>
      <c r="G20" s="132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 t="s">
        <v>26</v>
      </c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</row>
    <row r="21" spans="1:83" s="2" customFormat="1" ht="15.75" customHeight="1" x14ac:dyDescent="0.2">
      <c r="A21" s="79">
        <v>16</v>
      </c>
      <c r="B21" s="111" t="s">
        <v>40</v>
      </c>
      <c r="C21" s="179"/>
      <c r="D21" s="114"/>
      <c r="E21" s="112"/>
      <c r="F21" s="132"/>
      <c r="G21" s="132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 t="s">
        <v>26</v>
      </c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</row>
    <row r="22" spans="1:83" s="16" customFormat="1" ht="15.75" customHeight="1" x14ac:dyDescent="0.2">
      <c r="A22" s="79">
        <v>17</v>
      </c>
      <c r="B22" s="81" t="s">
        <v>41</v>
      </c>
      <c r="C22" s="178"/>
      <c r="D22" s="94"/>
      <c r="E22" s="80"/>
      <c r="F22" s="132"/>
      <c r="G22" s="132"/>
      <c r="H22" s="84"/>
      <c r="I22" s="84"/>
      <c r="J22" s="84"/>
      <c r="K22" s="84"/>
      <c r="L22" s="84"/>
      <c r="M22" s="84"/>
      <c r="N22" s="84"/>
      <c r="O22" s="84"/>
      <c r="P22" s="116"/>
      <c r="Q22" s="116"/>
      <c r="R22" s="116"/>
      <c r="S22" s="116"/>
      <c r="T22" s="116"/>
      <c r="U22" s="116"/>
      <c r="V22" s="116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 t="s">
        <v>24</v>
      </c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</row>
    <row r="23" spans="1:83" s="16" customFormat="1" ht="15.75" customHeight="1" x14ac:dyDescent="0.2">
      <c r="A23" s="79">
        <v>18</v>
      </c>
      <c r="B23" s="81" t="s">
        <v>42</v>
      </c>
      <c r="C23" s="178"/>
      <c r="D23" s="94"/>
      <c r="E23" s="80"/>
      <c r="F23" s="132"/>
      <c r="G23" s="132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 t="s">
        <v>24</v>
      </c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</row>
    <row r="24" spans="1:83" s="2" customFormat="1" ht="15.75" customHeight="1" x14ac:dyDescent="0.2">
      <c r="A24" s="79">
        <v>19</v>
      </c>
      <c r="B24" s="111" t="s">
        <v>43</v>
      </c>
      <c r="C24" s="179"/>
      <c r="D24" s="114"/>
      <c r="E24" s="112"/>
      <c r="F24" s="132"/>
      <c r="G24" s="132"/>
      <c r="H24" s="84"/>
      <c r="I24" s="84"/>
      <c r="J24" s="85"/>
      <c r="K24" s="85"/>
      <c r="L24" s="85"/>
      <c r="M24" s="85"/>
      <c r="N24" s="85"/>
      <c r="O24" s="84"/>
      <c r="P24" s="84"/>
      <c r="Q24" s="84"/>
      <c r="R24" s="84"/>
      <c r="S24" s="84"/>
      <c r="T24" s="84"/>
      <c r="U24" s="84"/>
      <c r="V24" s="84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 t="s">
        <v>26</v>
      </c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</row>
    <row r="25" spans="1:83" s="2" customFormat="1" ht="15.75" customHeight="1" x14ac:dyDescent="0.2">
      <c r="A25" s="79">
        <v>20</v>
      </c>
      <c r="B25" s="111" t="s">
        <v>44</v>
      </c>
      <c r="C25" s="179"/>
      <c r="D25" s="114"/>
      <c r="E25" s="112"/>
      <c r="F25" s="132"/>
      <c r="G25" s="132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 t="s">
        <v>26</v>
      </c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</row>
    <row r="26" spans="1:83" s="2" customFormat="1" ht="15.75" customHeight="1" x14ac:dyDescent="0.2">
      <c r="A26" s="79">
        <v>21</v>
      </c>
      <c r="B26" s="111" t="s">
        <v>45</v>
      </c>
      <c r="C26" s="179"/>
      <c r="D26" s="114"/>
      <c r="E26" s="112"/>
      <c r="F26" s="132"/>
      <c r="G26" s="132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 t="s">
        <v>26</v>
      </c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</row>
    <row r="27" spans="1:83" s="22" customFormat="1" ht="15.75" customHeight="1" x14ac:dyDescent="0.2">
      <c r="A27" s="254" t="s">
        <v>106</v>
      </c>
      <c r="B27" s="254"/>
      <c r="C27" s="180">
        <f>+SUM(C6:C26)</f>
        <v>46</v>
      </c>
      <c r="D27" s="180">
        <f t="shared" ref="D27:V27" si="0">+SUM(D6:D26)</f>
        <v>0</v>
      </c>
      <c r="E27" s="180">
        <f t="shared" si="0"/>
        <v>6</v>
      </c>
      <c r="F27" s="238">
        <f t="shared" si="0"/>
        <v>4523.7</v>
      </c>
      <c r="G27" s="238">
        <f t="shared" si="0"/>
        <v>4523.7</v>
      </c>
      <c r="H27" s="238">
        <f t="shared" si="0"/>
        <v>51.5</v>
      </c>
      <c r="I27" s="238">
        <f t="shared" si="0"/>
        <v>0</v>
      </c>
      <c r="J27" s="238">
        <f t="shared" si="0"/>
        <v>0</v>
      </c>
      <c r="K27" s="238">
        <f t="shared" si="0"/>
        <v>0</v>
      </c>
      <c r="L27" s="238">
        <f t="shared" si="0"/>
        <v>0</v>
      </c>
      <c r="M27" s="238">
        <f t="shared" si="0"/>
        <v>0</v>
      </c>
      <c r="N27" s="238">
        <f t="shared" si="0"/>
        <v>0</v>
      </c>
      <c r="O27" s="238">
        <f t="shared" si="0"/>
        <v>0</v>
      </c>
      <c r="P27" s="238">
        <f t="shared" si="0"/>
        <v>0</v>
      </c>
      <c r="Q27" s="238">
        <f t="shared" si="0"/>
        <v>0</v>
      </c>
      <c r="R27" s="238">
        <f t="shared" si="0"/>
        <v>626</v>
      </c>
      <c r="S27" s="238">
        <f t="shared" si="0"/>
        <v>0</v>
      </c>
      <c r="T27" s="238">
        <f t="shared" si="0"/>
        <v>3846.2</v>
      </c>
      <c r="U27" s="238">
        <f t="shared" si="0"/>
        <v>0</v>
      </c>
      <c r="V27" s="238">
        <f t="shared" si="0"/>
        <v>0</v>
      </c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</row>
    <row r="28" spans="1:83" ht="15.75" customHeight="1" x14ac:dyDescent="0.2">
      <c r="A28" s="69">
        <v>1</v>
      </c>
      <c r="B28" s="82" t="s">
        <v>62</v>
      </c>
      <c r="C28" s="181"/>
      <c r="D28" s="173"/>
      <c r="E28" s="83"/>
      <c r="F28" s="89"/>
      <c r="G28" s="89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</row>
    <row r="29" spans="1:83" ht="15.75" customHeight="1" x14ac:dyDescent="0.2">
      <c r="A29" s="69">
        <v>2</v>
      </c>
      <c r="B29" s="82" t="s">
        <v>63</v>
      </c>
      <c r="C29" s="181"/>
      <c r="D29" s="173"/>
      <c r="E29" s="83"/>
      <c r="F29" s="89"/>
      <c r="G29" s="89"/>
      <c r="H29" s="88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</row>
    <row r="30" spans="1:83" ht="15.75" customHeight="1" x14ac:dyDescent="0.2">
      <c r="A30" s="69">
        <v>3</v>
      </c>
      <c r="B30" s="82" t="s">
        <v>64</v>
      </c>
      <c r="C30" s="181"/>
      <c r="D30" s="173"/>
      <c r="E30" s="83"/>
      <c r="F30" s="89"/>
      <c r="G30" s="89"/>
      <c r="H30" s="88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</row>
    <row r="31" spans="1:83" ht="15.75" customHeight="1" x14ac:dyDescent="0.2">
      <c r="A31" s="69">
        <v>4</v>
      </c>
      <c r="B31" s="82" t="s">
        <v>65</v>
      </c>
      <c r="C31" s="181"/>
      <c r="D31" s="173"/>
      <c r="E31" s="83"/>
      <c r="F31" s="89"/>
      <c r="G31" s="89"/>
      <c r="H31" s="88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</row>
    <row r="32" spans="1:83" ht="15.75" customHeight="1" x14ac:dyDescent="0.2">
      <c r="A32" s="69">
        <v>5</v>
      </c>
      <c r="B32" s="82" t="s">
        <v>66</v>
      </c>
      <c r="C32" s="181"/>
      <c r="D32" s="173"/>
      <c r="E32" s="83"/>
      <c r="F32" s="89"/>
      <c r="G32" s="89"/>
      <c r="H32" s="88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</row>
    <row r="33" spans="1:62" ht="15.75" customHeight="1" x14ac:dyDescent="0.2">
      <c r="A33" s="69">
        <v>6</v>
      </c>
      <c r="B33" s="82" t="s">
        <v>67</v>
      </c>
      <c r="C33" s="181"/>
      <c r="D33" s="173"/>
      <c r="E33" s="83"/>
      <c r="F33" s="134"/>
      <c r="G33" s="134"/>
      <c r="H33" s="88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</row>
    <row r="34" spans="1:62" ht="15.75" customHeight="1" x14ac:dyDescent="0.2">
      <c r="A34" s="69">
        <v>7</v>
      </c>
      <c r="B34" s="82" t="s">
        <v>68</v>
      </c>
      <c r="C34" s="181"/>
      <c r="D34" s="173"/>
      <c r="E34" s="83"/>
      <c r="F34" s="89"/>
      <c r="G34" s="89"/>
      <c r="H34" s="88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</row>
    <row r="35" spans="1:62" ht="15.75" customHeight="1" x14ac:dyDescent="0.2">
      <c r="A35" s="69">
        <v>8</v>
      </c>
      <c r="B35" s="82" t="s">
        <v>69</v>
      </c>
      <c r="C35" s="181"/>
      <c r="D35" s="173"/>
      <c r="E35" s="83"/>
      <c r="F35" s="89"/>
      <c r="G35" s="89"/>
      <c r="H35" s="88"/>
      <c r="I35" s="89"/>
      <c r="J35" s="86"/>
      <c r="K35" s="89"/>
      <c r="L35" s="86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</row>
    <row r="36" spans="1:62" ht="15.75" customHeight="1" x14ac:dyDescent="0.2">
      <c r="A36" s="69">
        <v>9</v>
      </c>
      <c r="B36" s="82" t="s">
        <v>70</v>
      </c>
      <c r="C36" s="181"/>
      <c r="D36" s="173"/>
      <c r="E36" s="83"/>
      <c r="F36" s="89"/>
      <c r="G36" s="89"/>
      <c r="H36" s="88"/>
      <c r="I36" s="89"/>
      <c r="J36" s="86"/>
      <c r="K36" s="89"/>
      <c r="L36" s="86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</row>
    <row r="37" spans="1:62" ht="15.75" customHeight="1" x14ac:dyDescent="0.2">
      <c r="A37" s="69">
        <v>10</v>
      </c>
      <c r="B37" s="82" t="s">
        <v>71</v>
      </c>
      <c r="C37" s="181"/>
      <c r="D37" s="173"/>
      <c r="E37" s="83"/>
      <c r="F37" s="89"/>
      <c r="G37" s="89"/>
      <c r="H37" s="88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</row>
    <row r="38" spans="1:62" s="58" customFormat="1" ht="15.75" customHeight="1" x14ac:dyDescent="0.25">
      <c r="A38" s="268" t="s">
        <v>72</v>
      </c>
      <c r="B38" s="269"/>
      <c r="C38" s="174"/>
      <c r="D38" s="174"/>
      <c r="E38" s="182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</row>
    <row r="39" spans="1:62" ht="17.25" customHeight="1" x14ac:dyDescent="0.2">
      <c r="A39" s="69">
        <v>1</v>
      </c>
      <c r="B39" s="82" t="s">
        <v>73</v>
      </c>
      <c r="C39" s="181"/>
      <c r="D39" s="173"/>
      <c r="E39" s="83"/>
      <c r="F39" s="89"/>
      <c r="G39" s="89"/>
      <c r="H39" s="88"/>
      <c r="I39" s="89"/>
      <c r="J39" s="86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</row>
    <row r="40" spans="1:62" ht="15.75" customHeight="1" x14ac:dyDescent="0.2">
      <c r="A40" s="69">
        <v>2</v>
      </c>
      <c r="B40" s="82" t="s">
        <v>74</v>
      </c>
      <c r="C40" s="181"/>
      <c r="D40" s="173"/>
      <c r="E40" s="83"/>
      <c r="F40" s="89"/>
      <c r="G40" s="89"/>
      <c r="H40" s="88"/>
      <c r="I40" s="89"/>
      <c r="J40" s="86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</row>
    <row r="41" spans="1:62" ht="15.75" customHeight="1" x14ac:dyDescent="0.2">
      <c r="A41" s="69">
        <v>3</v>
      </c>
      <c r="B41" s="82" t="s">
        <v>75</v>
      </c>
      <c r="C41" s="181"/>
      <c r="D41" s="173"/>
      <c r="E41" s="83"/>
      <c r="F41" s="89"/>
      <c r="G41" s="89"/>
      <c r="H41" s="88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</row>
    <row r="42" spans="1:62" ht="15.75" customHeight="1" x14ac:dyDescent="0.2">
      <c r="A42" s="69">
        <v>4</v>
      </c>
      <c r="B42" s="82" t="s">
        <v>76</v>
      </c>
      <c r="C42" s="181"/>
      <c r="D42" s="173"/>
      <c r="E42" s="83"/>
      <c r="F42" s="89"/>
      <c r="G42" s="89"/>
      <c r="H42" s="88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</row>
    <row r="43" spans="1:62" ht="15.75" customHeight="1" x14ac:dyDescent="0.2">
      <c r="A43" s="69">
        <v>5</v>
      </c>
      <c r="B43" s="82" t="s">
        <v>77</v>
      </c>
      <c r="C43" s="181"/>
      <c r="D43" s="173"/>
      <c r="E43" s="83"/>
      <c r="F43" s="89"/>
      <c r="G43" s="89"/>
      <c r="H43" s="88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</row>
    <row r="44" spans="1:62" ht="15.75" customHeight="1" x14ac:dyDescent="0.2">
      <c r="A44" s="69">
        <v>6</v>
      </c>
      <c r="B44" s="82" t="s">
        <v>78</v>
      </c>
      <c r="C44" s="181"/>
      <c r="D44" s="173"/>
      <c r="E44" s="83"/>
      <c r="F44" s="89"/>
      <c r="G44" s="89"/>
      <c r="H44" s="88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</row>
    <row r="45" spans="1:62" ht="15.75" customHeight="1" x14ac:dyDescent="0.2">
      <c r="A45" s="69">
        <v>7</v>
      </c>
      <c r="B45" s="82" t="s">
        <v>79</v>
      </c>
      <c r="C45" s="181"/>
      <c r="D45" s="173"/>
      <c r="E45" s="83"/>
      <c r="F45" s="89"/>
      <c r="G45" s="89"/>
      <c r="H45" s="88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</row>
    <row r="46" spans="1:62" ht="15.75" customHeight="1" x14ac:dyDescent="0.2">
      <c r="A46" s="69">
        <v>8</v>
      </c>
      <c r="B46" s="82" t="s">
        <v>80</v>
      </c>
      <c r="C46" s="181"/>
      <c r="D46" s="173"/>
      <c r="E46" s="83"/>
      <c r="F46" s="89"/>
      <c r="G46" s="89"/>
      <c r="H46" s="88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</row>
    <row r="47" spans="1:62" ht="15.75" customHeight="1" x14ac:dyDescent="0.2">
      <c r="A47" s="69">
        <v>9</v>
      </c>
      <c r="B47" s="82" t="s">
        <v>81</v>
      </c>
      <c r="C47" s="181"/>
      <c r="D47" s="173"/>
      <c r="E47" s="83"/>
      <c r="F47" s="89"/>
      <c r="G47" s="89"/>
      <c r="H47" s="88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</row>
    <row r="48" spans="1:62" ht="15.75" customHeight="1" x14ac:dyDescent="0.2">
      <c r="A48" s="69">
        <v>10</v>
      </c>
      <c r="B48" s="82" t="s">
        <v>82</v>
      </c>
      <c r="C48" s="181"/>
      <c r="D48" s="173"/>
      <c r="E48" s="83"/>
      <c r="F48" s="89"/>
      <c r="G48" s="89"/>
      <c r="H48" s="88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</row>
    <row r="49" spans="1:62" ht="15.75" customHeight="1" x14ac:dyDescent="0.2">
      <c r="A49" s="69">
        <v>11</v>
      </c>
      <c r="B49" s="82" t="s">
        <v>83</v>
      </c>
      <c r="C49" s="181"/>
      <c r="D49" s="173"/>
      <c r="E49" s="83"/>
      <c r="F49" s="89"/>
      <c r="G49" s="89"/>
      <c r="H49" s="88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</row>
    <row r="50" spans="1:62" ht="15.75" customHeight="1" x14ac:dyDescent="0.2">
      <c r="A50" s="69">
        <v>12</v>
      </c>
      <c r="B50" s="82" t="s">
        <v>84</v>
      </c>
      <c r="C50" s="181"/>
      <c r="D50" s="173"/>
      <c r="E50" s="83"/>
      <c r="F50" s="89"/>
      <c r="G50" s="89"/>
      <c r="H50" s="88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</row>
    <row r="51" spans="1:62" ht="15.75" customHeight="1" x14ac:dyDescent="0.2">
      <c r="A51" s="69">
        <v>13</v>
      </c>
      <c r="B51" s="77" t="s">
        <v>87</v>
      </c>
      <c r="C51" s="183"/>
      <c r="D51" s="175"/>
      <c r="E51" s="78"/>
      <c r="F51" s="71"/>
      <c r="G51" s="71"/>
      <c r="H51" s="70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</row>
    <row r="52" spans="1:62" s="18" customFormat="1" ht="15.75" customHeight="1" thickBot="1" x14ac:dyDescent="0.25">
      <c r="A52" s="264" t="s">
        <v>85</v>
      </c>
      <c r="B52" s="265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</row>
    <row r="53" spans="1:62" ht="15.75" customHeight="1" thickBot="1" x14ac:dyDescent="0.25">
      <c r="A53" s="266" t="s">
        <v>86</v>
      </c>
      <c r="B53" s="267"/>
      <c r="C53" s="185"/>
      <c r="D53" s="176"/>
      <c r="E53" s="185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</row>
    <row r="54" spans="1:62" ht="15.75" customHeight="1" x14ac:dyDescent="0.2">
      <c r="A54" s="24"/>
      <c r="B54" s="23"/>
      <c r="C54" s="186"/>
      <c r="D54" s="23"/>
      <c r="E54" s="54"/>
      <c r="F54" s="25"/>
      <c r="G54" s="25"/>
      <c r="H54" s="2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</row>
    <row r="55" spans="1:62" ht="15.75" customHeight="1" x14ac:dyDescent="0.2">
      <c r="A55" s="24"/>
      <c r="B55" s="23"/>
      <c r="C55" s="186"/>
      <c r="D55" s="23"/>
      <c r="E55" s="54"/>
      <c r="F55" s="195"/>
      <c r="G55" s="195"/>
      <c r="H55" s="26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</row>
    <row r="56" spans="1:62" ht="15.75" customHeight="1" x14ac:dyDescent="0.2">
      <c r="A56" s="24"/>
      <c r="B56" s="23"/>
      <c r="C56" s="186"/>
      <c r="D56" s="23"/>
      <c r="E56" s="54"/>
      <c r="F56" s="25"/>
      <c r="G56" s="25"/>
      <c r="H56" s="51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</row>
    <row r="57" spans="1:62" ht="15.75" customHeight="1" x14ac:dyDescent="0.2">
      <c r="A57" s="24"/>
      <c r="B57" s="23"/>
      <c r="C57" s="186"/>
      <c r="D57" s="23"/>
      <c r="E57" s="54"/>
      <c r="F57" s="25"/>
      <c r="G57" s="25"/>
      <c r="H57" s="26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</row>
    <row r="58" spans="1:62" ht="15.75" customHeight="1" x14ac:dyDescent="0.2">
      <c r="A58" s="24"/>
      <c r="B58" s="23"/>
      <c r="C58" s="186"/>
      <c r="D58" s="23"/>
      <c r="E58" s="54"/>
      <c r="F58" s="25"/>
      <c r="G58" s="25"/>
      <c r="H58" s="26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</row>
    <row r="59" spans="1:62" ht="15.75" customHeight="1" x14ac:dyDescent="0.2">
      <c r="A59" s="24"/>
      <c r="B59" s="23"/>
      <c r="C59" s="186"/>
      <c r="D59" s="23"/>
      <c r="E59" s="54"/>
      <c r="F59" s="252" t="s">
        <v>88</v>
      </c>
      <c r="G59" s="252"/>
      <c r="H59" s="252"/>
      <c r="I59" s="62"/>
      <c r="J59" s="62"/>
      <c r="K59" s="62"/>
      <c r="L59" s="62"/>
      <c r="M59" s="62"/>
      <c r="N59" s="62"/>
      <c r="O59" s="63"/>
      <c r="P59" s="23"/>
      <c r="Q59" s="23"/>
      <c r="R59" s="23"/>
      <c r="S59" s="23"/>
      <c r="T59" s="23"/>
      <c r="U59" s="23"/>
      <c r="V59" s="23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</row>
    <row r="60" spans="1:62" ht="15.75" customHeight="1" x14ac:dyDescent="0.2">
      <c r="A60" s="24"/>
      <c r="B60" s="23"/>
      <c r="C60" s="186"/>
      <c r="D60" s="23"/>
      <c r="E60" s="54"/>
      <c r="F60" s="64"/>
      <c r="G60" s="64"/>
      <c r="H60" s="65" t="s">
        <v>224</v>
      </c>
      <c r="I60" s="66"/>
      <c r="J60" s="66"/>
      <c r="K60" s="66"/>
      <c r="L60" s="66"/>
      <c r="M60" s="66"/>
      <c r="N60" s="251" t="s">
        <v>90</v>
      </c>
      <c r="O60" s="251"/>
      <c r="P60" s="23"/>
      <c r="Q60" s="23"/>
      <c r="R60" s="23"/>
      <c r="S60" s="23"/>
      <c r="T60" s="23"/>
      <c r="U60" s="23"/>
      <c r="V60" s="23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</row>
    <row r="61" spans="1:62" ht="15.75" customHeight="1" x14ac:dyDescent="0.2">
      <c r="A61" s="24"/>
      <c r="B61" s="23"/>
      <c r="C61" s="186"/>
      <c r="D61" s="23"/>
      <c r="E61" s="54"/>
      <c r="F61" s="66"/>
      <c r="G61" s="66"/>
      <c r="H61" s="67"/>
      <c r="I61" s="66"/>
      <c r="J61" s="66"/>
      <c r="K61" s="66"/>
      <c r="L61" s="66"/>
      <c r="M61" s="66"/>
      <c r="N61" s="66"/>
      <c r="O61" s="68"/>
      <c r="P61" s="23"/>
      <c r="Q61" s="23"/>
      <c r="R61" s="23"/>
      <c r="S61" s="23"/>
      <c r="T61" s="23"/>
      <c r="U61" s="23"/>
      <c r="V61" s="23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</row>
    <row r="62" spans="1:62" ht="15.75" customHeight="1" x14ac:dyDescent="0.2">
      <c r="A62" s="24"/>
      <c r="B62" s="23"/>
      <c r="C62" s="186"/>
      <c r="D62" s="23"/>
      <c r="E62" s="54"/>
      <c r="F62" s="66"/>
      <c r="G62" s="66"/>
      <c r="H62" s="67"/>
      <c r="I62" s="62"/>
      <c r="J62" s="62"/>
      <c r="K62" s="62"/>
      <c r="L62" s="62"/>
      <c r="M62" s="62"/>
      <c r="N62" s="62"/>
      <c r="O62" s="63"/>
      <c r="P62" s="23"/>
      <c r="Q62" s="23"/>
      <c r="R62" s="23"/>
      <c r="S62" s="23"/>
      <c r="T62" s="23"/>
      <c r="U62" s="23"/>
      <c r="V62" s="23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</row>
    <row r="63" spans="1:62" ht="15.75" customHeight="1" x14ac:dyDescent="0.2">
      <c r="A63" s="24"/>
      <c r="B63" s="23"/>
      <c r="C63" s="186"/>
      <c r="D63" s="23"/>
      <c r="E63" s="54"/>
      <c r="F63" s="66" t="s">
        <v>91</v>
      </c>
      <c r="G63" s="66"/>
      <c r="H63" s="67"/>
      <c r="I63" s="62"/>
      <c r="J63" s="62"/>
      <c r="K63" s="62"/>
      <c r="L63" s="62"/>
      <c r="M63" s="62"/>
      <c r="N63" s="62"/>
      <c r="O63" s="63"/>
      <c r="P63" s="23"/>
      <c r="Q63" s="23"/>
      <c r="R63" s="23"/>
      <c r="S63" s="23"/>
      <c r="T63" s="23"/>
      <c r="U63" s="23"/>
      <c r="V63" s="23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</row>
    <row r="64" spans="1:62" ht="15.75" customHeight="1" x14ac:dyDescent="0.2">
      <c r="A64" s="24"/>
      <c r="B64" s="23"/>
      <c r="C64" s="186"/>
      <c r="D64" s="23"/>
      <c r="E64" s="54"/>
      <c r="F64" s="66"/>
      <c r="G64" s="66"/>
      <c r="H64" s="67" t="s">
        <v>225</v>
      </c>
      <c r="I64" s="62"/>
      <c r="J64" s="62"/>
      <c r="K64" s="62"/>
      <c r="L64" s="62"/>
      <c r="M64" s="62"/>
      <c r="N64" s="62" t="s">
        <v>222</v>
      </c>
      <c r="O64" s="63"/>
      <c r="P64" s="23"/>
      <c r="Q64" s="23"/>
      <c r="R64" s="23"/>
      <c r="S64" s="23"/>
      <c r="T64" s="23"/>
      <c r="U64" s="23"/>
      <c r="V64" s="23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</row>
    <row r="65" spans="1:62" ht="15.75" customHeight="1" x14ac:dyDescent="0.2">
      <c r="A65" s="24"/>
      <c r="B65" s="23"/>
      <c r="C65" s="186"/>
      <c r="D65" s="23"/>
      <c r="E65" s="54"/>
      <c r="F65" s="66"/>
      <c r="G65" s="66"/>
      <c r="H65" s="67"/>
      <c r="I65" s="62"/>
      <c r="J65" s="62"/>
      <c r="K65" s="62"/>
      <c r="L65" s="62"/>
      <c r="M65" s="62"/>
      <c r="N65" s="62"/>
      <c r="O65" s="63"/>
      <c r="P65" s="23"/>
      <c r="Q65" s="23"/>
      <c r="R65" s="23"/>
      <c r="S65" s="23"/>
      <c r="T65" s="23"/>
      <c r="U65" s="23"/>
      <c r="V65" s="23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</row>
    <row r="66" spans="1:62" ht="15.75" customHeight="1" x14ac:dyDescent="0.2">
      <c r="A66" s="24"/>
      <c r="B66" s="23"/>
      <c r="C66" s="186"/>
      <c r="D66" s="23"/>
      <c r="E66" s="54"/>
      <c r="F66" s="61"/>
      <c r="G66" s="61"/>
      <c r="H66" s="62"/>
      <c r="I66" s="62"/>
      <c r="J66" s="62"/>
      <c r="K66" s="62"/>
      <c r="L66" s="62"/>
      <c r="M66" s="62"/>
      <c r="N66" s="62"/>
      <c r="O66" s="63"/>
      <c r="P66" s="23"/>
      <c r="Q66" s="23"/>
      <c r="R66" s="23"/>
      <c r="S66" s="23"/>
      <c r="T66" s="23"/>
      <c r="U66" s="23"/>
      <c r="V66" s="23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</row>
    <row r="67" spans="1:62" ht="15.75" customHeight="1" x14ac:dyDescent="0.2">
      <c r="A67" s="24"/>
      <c r="B67" s="23"/>
      <c r="C67" s="186"/>
      <c r="D67" s="23"/>
      <c r="E67" s="54"/>
      <c r="F67" s="252" t="s">
        <v>92</v>
      </c>
      <c r="G67" s="252"/>
      <c r="H67" s="252"/>
      <c r="I67" s="62"/>
      <c r="J67" s="62"/>
      <c r="K67" s="62"/>
      <c r="L67" s="62"/>
      <c r="M67" s="62"/>
      <c r="N67" s="62"/>
      <c r="O67" s="63"/>
      <c r="P67" s="23"/>
      <c r="Q67" s="23"/>
      <c r="R67" s="23"/>
      <c r="S67" s="23"/>
      <c r="T67" s="23"/>
      <c r="U67" s="23"/>
      <c r="V67" s="23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</row>
    <row r="68" spans="1:62" ht="15.75" customHeight="1" x14ac:dyDescent="0.2">
      <c r="A68" s="24"/>
      <c r="B68" s="23"/>
      <c r="C68" s="186"/>
      <c r="D68" s="23"/>
      <c r="E68" s="54"/>
      <c r="F68" s="61"/>
      <c r="G68" s="61"/>
      <c r="H68" s="62" t="s">
        <v>223</v>
      </c>
      <c r="I68" s="62"/>
      <c r="J68" s="62"/>
      <c r="K68" s="62"/>
      <c r="L68" s="62"/>
      <c r="M68" s="62"/>
      <c r="N68" s="62" t="s">
        <v>226</v>
      </c>
      <c r="O68" s="63"/>
      <c r="P68" s="23"/>
      <c r="Q68" s="23"/>
      <c r="R68" s="23"/>
      <c r="S68" s="23"/>
      <c r="T68" s="23"/>
      <c r="U68" s="23"/>
      <c r="V68" s="23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</row>
    <row r="69" spans="1:62" ht="15.75" customHeight="1" x14ac:dyDescent="0.2">
      <c r="A69" s="24"/>
      <c r="B69" s="23"/>
      <c r="C69" s="186"/>
      <c r="D69" s="23"/>
      <c r="E69" s="54"/>
      <c r="F69" s="25"/>
      <c r="G69" s="25"/>
      <c r="H69" s="26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</row>
    <row r="70" spans="1:62" ht="15.75" customHeight="1" x14ac:dyDescent="0.2">
      <c r="A70" s="24"/>
      <c r="B70" s="23"/>
      <c r="C70" s="186"/>
      <c r="D70" s="23"/>
      <c r="E70" s="54"/>
      <c r="F70" s="25"/>
      <c r="G70" s="25"/>
      <c r="H70" s="26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</row>
    <row r="71" spans="1:62" ht="15.75" customHeight="1" x14ac:dyDescent="0.2">
      <c r="A71" s="24"/>
      <c r="B71" s="23"/>
      <c r="C71" s="186"/>
      <c r="D71" s="23"/>
      <c r="E71" s="54"/>
      <c r="F71" s="25"/>
      <c r="G71" s="25"/>
      <c r="H71" s="26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</row>
    <row r="72" spans="1:62" ht="15.75" customHeight="1" x14ac:dyDescent="0.2">
      <c r="A72" s="24"/>
      <c r="B72" s="23"/>
      <c r="C72" s="186"/>
      <c r="D72" s="23"/>
      <c r="E72" s="54"/>
      <c r="F72" s="25"/>
      <c r="G72" s="25"/>
      <c r="H72" s="26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</row>
    <row r="73" spans="1:62" ht="15.75" customHeight="1" x14ac:dyDescent="0.2">
      <c r="A73" s="24"/>
      <c r="B73" s="23"/>
      <c r="C73" s="186"/>
      <c r="D73" s="23"/>
      <c r="E73" s="54"/>
      <c r="F73" s="25"/>
      <c r="G73" s="25"/>
      <c r="H73" s="26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</row>
    <row r="74" spans="1:62" ht="15.75" customHeight="1" x14ac:dyDescent="0.2">
      <c r="A74" s="24"/>
      <c r="B74" s="23"/>
      <c r="C74" s="186"/>
      <c r="D74" s="23"/>
      <c r="E74" s="54"/>
      <c r="F74" s="25"/>
      <c r="G74" s="25"/>
      <c r="H74" s="26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</row>
    <row r="75" spans="1:62" ht="15.75" customHeight="1" x14ac:dyDescent="0.2">
      <c r="A75" s="24"/>
      <c r="B75" s="23"/>
      <c r="C75" s="186"/>
      <c r="D75" s="23"/>
      <c r="E75" s="54"/>
      <c r="F75" s="25"/>
      <c r="G75" s="25"/>
      <c r="H75" s="26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</row>
    <row r="76" spans="1:62" ht="15.75" customHeight="1" x14ac:dyDescent="0.2">
      <c r="A76" s="24"/>
      <c r="B76" s="23"/>
      <c r="C76" s="186"/>
      <c r="D76" s="23"/>
      <c r="E76" s="54"/>
      <c r="F76" s="25"/>
      <c r="G76" s="25"/>
      <c r="H76" s="26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</row>
    <row r="77" spans="1:62" ht="15.75" customHeight="1" x14ac:dyDescent="0.2">
      <c r="A77" s="24"/>
      <c r="B77" s="23"/>
      <c r="C77" s="186"/>
      <c r="D77" s="23"/>
      <c r="E77" s="54"/>
      <c r="F77" s="25"/>
      <c r="G77" s="25"/>
      <c r="H77" s="26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</row>
    <row r="78" spans="1:62" ht="15.75" customHeight="1" x14ac:dyDescent="0.2">
      <c r="A78" s="24"/>
      <c r="B78" s="23"/>
      <c r="C78" s="186"/>
      <c r="D78" s="23"/>
      <c r="E78" s="54"/>
      <c r="F78" s="25"/>
      <c r="G78" s="25"/>
      <c r="H78" s="26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</row>
    <row r="79" spans="1:62" ht="15.75" customHeight="1" x14ac:dyDescent="0.2">
      <c r="A79" s="24"/>
      <c r="B79" s="23"/>
      <c r="C79" s="186"/>
      <c r="D79" s="23"/>
      <c r="E79" s="54"/>
      <c r="F79" s="25"/>
      <c r="G79" s="25"/>
      <c r="H79" s="26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</row>
    <row r="80" spans="1:62" ht="15.75" customHeight="1" x14ac:dyDescent="0.2">
      <c r="A80" s="24"/>
      <c r="B80" s="23"/>
      <c r="C80" s="186"/>
      <c r="D80" s="23"/>
      <c r="E80" s="54"/>
      <c r="F80" s="25"/>
      <c r="G80" s="25"/>
      <c r="H80" s="26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</row>
    <row r="81" spans="1:62" ht="15.75" customHeight="1" x14ac:dyDescent="0.2">
      <c r="A81" s="24"/>
      <c r="B81" s="23"/>
      <c r="C81" s="186"/>
      <c r="D81" s="23"/>
      <c r="E81" s="54"/>
      <c r="F81" s="25"/>
      <c r="G81" s="25"/>
      <c r="H81" s="26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</row>
    <row r="82" spans="1:62" ht="15.75" customHeight="1" x14ac:dyDescent="0.2">
      <c r="A82" s="24"/>
      <c r="B82" s="23"/>
      <c r="C82" s="186"/>
      <c r="D82" s="23"/>
      <c r="E82" s="54"/>
      <c r="F82" s="25"/>
      <c r="G82" s="25"/>
      <c r="H82" s="26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</row>
    <row r="83" spans="1:62" ht="15.75" customHeight="1" x14ac:dyDescent="0.2">
      <c r="A83" s="24"/>
      <c r="B83" s="23"/>
      <c r="C83" s="186"/>
      <c r="D83" s="23"/>
      <c r="E83" s="54"/>
      <c r="F83" s="25"/>
      <c r="G83" s="25"/>
      <c r="H83" s="26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</row>
    <row r="84" spans="1:62" ht="15.75" customHeight="1" x14ac:dyDescent="0.2">
      <c r="A84" s="24"/>
      <c r="B84" s="23"/>
      <c r="C84" s="186"/>
      <c r="D84" s="23"/>
      <c r="E84" s="54"/>
      <c r="F84" s="25"/>
      <c r="G84" s="25"/>
      <c r="H84" s="26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</row>
    <row r="85" spans="1:62" ht="15.75" customHeight="1" x14ac:dyDescent="0.2">
      <c r="A85" s="24"/>
      <c r="B85" s="23"/>
      <c r="C85" s="186"/>
      <c r="D85" s="23"/>
      <c r="E85" s="54"/>
      <c r="F85" s="25"/>
      <c r="G85" s="25"/>
      <c r="H85" s="26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</row>
    <row r="86" spans="1:62" ht="15.75" customHeight="1" x14ac:dyDescent="0.2">
      <c r="A86" s="24"/>
      <c r="B86" s="23"/>
      <c r="C86" s="186"/>
      <c r="D86" s="23"/>
      <c r="E86" s="54"/>
      <c r="F86" s="25"/>
      <c r="G86" s="25"/>
      <c r="H86" s="26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</row>
    <row r="87" spans="1:62" ht="15.75" customHeight="1" x14ac:dyDescent="0.2">
      <c r="A87" s="24"/>
      <c r="B87" s="23"/>
      <c r="C87" s="186"/>
      <c r="D87" s="23"/>
      <c r="E87" s="54"/>
      <c r="F87" s="25"/>
      <c r="G87" s="25"/>
      <c r="H87" s="26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</row>
    <row r="88" spans="1:62" ht="15.75" customHeight="1" x14ac:dyDescent="0.2">
      <c r="A88" s="24"/>
      <c r="B88" s="23"/>
      <c r="C88" s="186"/>
      <c r="D88" s="23"/>
      <c r="E88" s="54"/>
      <c r="F88" s="25"/>
      <c r="G88" s="25"/>
      <c r="H88" s="26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</row>
    <row r="89" spans="1:62" ht="15.75" customHeight="1" x14ac:dyDescent="0.2">
      <c r="A89" s="24"/>
      <c r="B89" s="23"/>
      <c r="C89" s="186"/>
      <c r="D89" s="23"/>
      <c r="E89" s="54"/>
      <c r="F89" s="25"/>
      <c r="G89" s="25"/>
      <c r="H89" s="26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</row>
    <row r="90" spans="1:62" ht="15.75" customHeight="1" x14ac:dyDescent="0.2">
      <c r="A90" s="24"/>
      <c r="B90" s="23"/>
      <c r="C90" s="186"/>
      <c r="D90" s="23"/>
      <c r="E90" s="54"/>
      <c r="F90" s="25"/>
      <c r="G90" s="25"/>
      <c r="H90" s="26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</row>
    <row r="91" spans="1:62" ht="15.75" customHeight="1" x14ac:dyDescent="0.2">
      <c r="A91" s="24"/>
      <c r="B91" s="23"/>
      <c r="C91" s="186"/>
      <c r="D91" s="23"/>
      <c r="E91" s="54"/>
      <c r="F91" s="25"/>
      <c r="G91" s="25"/>
      <c r="H91" s="26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</row>
    <row r="92" spans="1:62" ht="15.75" customHeight="1" x14ac:dyDescent="0.2">
      <c r="A92" s="24"/>
      <c r="B92" s="23"/>
      <c r="C92" s="186"/>
      <c r="D92" s="23"/>
      <c r="E92" s="54"/>
      <c r="F92" s="25"/>
      <c r="G92" s="25"/>
      <c r="H92" s="26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</row>
    <row r="93" spans="1:62" ht="15.75" customHeight="1" x14ac:dyDescent="0.2">
      <c r="A93" s="24"/>
      <c r="B93" s="23"/>
      <c r="C93" s="186"/>
      <c r="D93" s="23"/>
      <c r="E93" s="54"/>
      <c r="F93" s="25"/>
      <c r="G93" s="25"/>
      <c r="H93" s="26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</row>
    <row r="94" spans="1:62" ht="15.75" customHeight="1" x14ac:dyDescent="0.2">
      <c r="A94" s="24"/>
      <c r="B94" s="23"/>
      <c r="C94" s="186"/>
      <c r="D94" s="23"/>
      <c r="E94" s="54"/>
      <c r="F94" s="25"/>
      <c r="G94" s="25"/>
      <c r="H94" s="26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</row>
    <row r="95" spans="1:62" ht="15.75" customHeight="1" x14ac:dyDescent="0.2">
      <c r="A95" s="24"/>
      <c r="B95" s="23"/>
      <c r="C95" s="186"/>
      <c r="D95" s="23"/>
      <c r="E95" s="54"/>
      <c r="F95" s="25"/>
      <c r="G95" s="25"/>
      <c r="H95" s="26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</row>
    <row r="96" spans="1:62" ht="15.75" customHeight="1" x14ac:dyDescent="0.2">
      <c r="A96" s="24"/>
      <c r="B96" s="23"/>
      <c r="C96" s="186"/>
      <c r="D96" s="23"/>
      <c r="E96" s="54"/>
      <c r="F96" s="25"/>
      <c r="G96" s="25"/>
      <c r="H96" s="26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</row>
    <row r="97" spans="1:62" ht="15.75" customHeight="1" x14ac:dyDescent="0.2">
      <c r="A97" s="24"/>
      <c r="B97" s="23"/>
      <c r="C97" s="186"/>
      <c r="D97" s="23"/>
      <c r="E97" s="54"/>
      <c r="F97" s="25"/>
      <c r="G97" s="25"/>
      <c r="H97" s="26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</row>
    <row r="98" spans="1:62" ht="15.75" customHeight="1" x14ac:dyDescent="0.2">
      <c r="A98" s="24"/>
      <c r="B98" s="23"/>
      <c r="C98" s="186"/>
      <c r="D98" s="23"/>
      <c r="E98" s="54"/>
      <c r="F98" s="25"/>
      <c r="G98" s="25"/>
      <c r="H98" s="26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</row>
    <row r="99" spans="1:62" ht="15.75" customHeight="1" x14ac:dyDescent="0.2">
      <c r="A99" s="24"/>
      <c r="B99" s="23"/>
      <c r="C99" s="186"/>
      <c r="D99" s="23"/>
      <c r="E99" s="54"/>
      <c r="F99" s="25"/>
      <c r="G99" s="25"/>
      <c r="H99" s="26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</row>
    <row r="100" spans="1:62" ht="15.75" customHeight="1" x14ac:dyDescent="0.2">
      <c r="A100" s="24"/>
      <c r="B100" s="23"/>
      <c r="C100" s="186"/>
      <c r="D100" s="23"/>
      <c r="E100" s="54"/>
      <c r="F100" s="25"/>
      <c r="G100" s="25"/>
      <c r="H100" s="26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</row>
    <row r="101" spans="1:62" ht="15.75" customHeight="1" x14ac:dyDescent="0.2">
      <c r="A101" s="24"/>
      <c r="B101" s="23"/>
      <c r="C101" s="186"/>
      <c r="D101" s="23"/>
      <c r="E101" s="54"/>
      <c r="F101" s="25"/>
      <c r="G101" s="25"/>
      <c r="H101" s="26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</row>
    <row r="102" spans="1:62" ht="15.75" customHeight="1" x14ac:dyDescent="0.2">
      <c r="A102" s="24"/>
      <c r="B102" s="23"/>
      <c r="C102" s="186"/>
      <c r="D102" s="23"/>
      <c r="E102" s="54"/>
      <c r="F102" s="25"/>
      <c r="G102" s="25"/>
      <c r="H102" s="26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</row>
    <row r="103" spans="1:62" ht="15.75" customHeight="1" x14ac:dyDescent="0.2">
      <c r="A103" s="24"/>
      <c r="B103" s="23"/>
      <c r="C103" s="186"/>
      <c r="D103" s="23"/>
      <c r="E103" s="54"/>
      <c r="F103" s="25"/>
      <c r="G103" s="25"/>
      <c r="H103" s="26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1:62" ht="15.75" customHeight="1" x14ac:dyDescent="0.2">
      <c r="A104" s="24"/>
      <c r="B104" s="23"/>
      <c r="C104" s="186"/>
      <c r="D104" s="23"/>
      <c r="E104" s="54"/>
      <c r="F104" s="25"/>
      <c r="G104" s="25"/>
      <c r="H104" s="26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1:62" ht="15.75" customHeight="1" x14ac:dyDescent="0.2">
      <c r="A105" s="24"/>
      <c r="B105" s="23"/>
      <c r="C105" s="186"/>
      <c r="D105" s="23"/>
      <c r="E105" s="54"/>
      <c r="F105" s="25"/>
      <c r="G105" s="25"/>
      <c r="H105" s="26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1:62" ht="15.75" customHeight="1" x14ac:dyDescent="0.2">
      <c r="A106" s="24"/>
      <c r="B106" s="23"/>
      <c r="C106" s="186"/>
      <c r="D106" s="23"/>
      <c r="E106" s="54"/>
      <c r="F106" s="25"/>
      <c r="G106" s="25"/>
      <c r="H106" s="26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1:62" ht="15.75" customHeight="1" x14ac:dyDescent="0.2">
      <c r="A107" s="24"/>
      <c r="B107" s="23"/>
      <c r="C107" s="186"/>
      <c r="D107" s="23"/>
      <c r="E107" s="54"/>
      <c r="F107" s="25"/>
      <c r="G107" s="25"/>
      <c r="H107" s="26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1:62" ht="15.75" customHeight="1" x14ac:dyDescent="0.2">
      <c r="A108" s="1"/>
      <c r="B108" s="2"/>
      <c r="C108" s="177"/>
      <c r="D108" s="2"/>
      <c r="E108" s="53"/>
      <c r="F108" s="3"/>
      <c r="G108" s="3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1:62" ht="15.75" customHeight="1" x14ac:dyDescent="0.2">
      <c r="A109" s="1"/>
      <c r="B109" s="2"/>
      <c r="C109" s="177"/>
      <c r="D109" s="2"/>
      <c r="E109" s="53"/>
      <c r="F109" s="3"/>
      <c r="G109" s="3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1:62" ht="15.75" customHeight="1" x14ac:dyDescent="0.2">
      <c r="A110" s="1"/>
      <c r="B110" s="2"/>
      <c r="C110" s="177"/>
      <c r="D110" s="2"/>
      <c r="E110" s="53"/>
      <c r="F110" s="3"/>
      <c r="G110" s="3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1:62" ht="15.75" customHeight="1" x14ac:dyDescent="0.2">
      <c r="A111" s="1"/>
      <c r="B111" s="2"/>
      <c r="C111" s="177"/>
      <c r="D111" s="2"/>
      <c r="E111" s="53"/>
      <c r="F111" s="3"/>
      <c r="G111" s="3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1:62" ht="15.75" customHeight="1" x14ac:dyDescent="0.2">
      <c r="A112" s="27"/>
      <c r="B112" s="28"/>
      <c r="C112" s="52"/>
      <c r="D112" s="28"/>
      <c r="E112" s="55"/>
      <c r="F112" s="29"/>
      <c r="G112" s="29"/>
      <c r="H112" s="27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</row>
    <row r="113" spans="1:62" ht="15.75" customHeight="1" x14ac:dyDescent="0.2">
      <c r="A113" s="27"/>
      <c r="B113" s="28"/>
      <c r="C113" s="52"/>
      <c r="D113" s="28"/>
      <c r="E113" s="55"/>
      <c r="F113" s="29"/>
      <c r="G113" s="29"/>
      <c r="H113" s="27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</row>
  </sheetData>
  <mergeCells count="21">
    <mergeCell ref="E4:F4"/>
    <mergeCell ref="C4:D4"/>
    <mergeCell ref="A52:B52"/>
    <mergeCell ref="A53:B53"/>
    <mergeCell ref="A38:B38"/>
    <mergeCell ref="N60:O60"/>
    <mergeCell ref="F67:H67"/>
    <mergeCell ref="F59:H59"/>
    <mergeCell ref="A2:U2"/>
    <mergeCell ref="A27:B27"/>
    <mergeCell ref="U3:V3"/>
    <mergeCell ref="A4:A5"/>
    <mergeCell ref="B4:B5"/>
    <mergeCell ref="H4:K4"/>
    <mergeCell ref="L4:N4"/>
    <mergeCell ref="R4:R5"/>
    <mergeCell ref="S4:S5"/>
    <mergeCell ref="T4:T5"/>
    <mergeCell ref="U4:U5"/>
    <mergeCell ref="V4:V5"/>
    <mergeCell ref="G4:G5"/>
  </mergeCells>
  <pageMargins left="0.7" right="0.7" top="0.75" bottom="0.75" header="0.3" footer="0.3"/>
  <pageSetup paperSize="9" scale="4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1"/>
  <sheetViews>
    <sheetView topLeftCell="C3" zoomScale="70" zoomScaleNormal="70" workbookViewId="0">
      <pane xSplit="2" ySplit="2" topLeftCell="E5" activePane="bottomRight" state="frozen"/>
      <selection activeCell="C3" sqref="C3"/>
      <selection pane="topRight" activeCell="E3" sqref="E3"/>
      <selection pane="bottomLeft" activeCell="C6" sqref="C6"/>
      <selection pane="bottomRight" activeCell="D7" sqref="D7:D10"/>
    </sheetView>
  </sheetViews>
  <sheetFormatPr defaultRowHeight="12.75" x14ac:dyDescent="0.2"/>
  <cols>
    <col min="1" max="1" width="4.85546875" style="30" customWidth="1"/>
    <col min="2" max="2" width="23.42578125" style="31" customWidth="1"/>
    <col min="3" max="3" width="5.85546875" style="31" customWidth="1"/>
    <col min="4" max="4" width="23.42578125" style="31" customWidth="1"/>
    <col min="5" max="5" width="6.7109375" style="232" customWidth="1"/>
    <col min="6" max="6" width="13.5703125" style="56" customWidth="1"/>
    <col min="7" max="7" width="14.85546875" style="219" customWidth="1"/>
    <col min="8" max="8" width="13.42578125" style="33" customWidth="1"/>
    <col min="9" max="10" width="10.42578125" style="33" customWidth="1"/>
    <col min="11" max="11" width="9.85546875" style="33" customWidth="1"/>
    <col min="12" max="12" width="14" style="33" customWidth="1"/>
    <col min="13" max="13" width="9.85546875" style="33" bestFit="1" customWidth="1"/>
    <col min="14" max="15" width="12.7109375" style="33" customWidth="1"/>
    <col min="16" max="16" width="12.5703125" style="33" customWidth="1"/>
    <col min="17" max="17" width="10.42578125" style="33" customWidth="1"/>
    <col min="18" max="18" width="13.28515625" style="33" customWidth="1"/>
    <col min="19" max="19" width="12.5703125" style="33" customWidth="1"/>
    <col min="20" max="20" width="11.28515625" style="33" customWidth="1"/>
    <col min="21" max="21" width="13.140625" style="33" customWidth="1"/>
    <col min="22" max="22" width="14.85546875" style="33" customWidth="1"/>
    <col min="23" max="23" width="45.42578125" style="7" customWidth="1"/>
    <col min="24" max="255" width="9.140625" style="7"/>
    <col min="256" max="256" width="5" style="7" customWidth="1"/>
    <col min="257" max="257" width="25.28515625" style="7" customWidth="1"/>
    <col min="258" max="258" width="15" style="7" customWidth="1"/>
    <col min="259" max="259" width="14.5703125" style="7" customWidth="1"/>
    <col min="260" max="260" width="11.28515625" style="7" customWidth="1"/>
    <col min="261" max="261" width="14.5703125" style="7" customWidth="1"/>
    <col min="262" max="262" width="11.7109375" style="7" customWidth="1"/>
    <col min="263" max="263" width="12.85546875" style="7" customWidth="1"/>
    <col min="264" max="264" width="19" style="7" customWidth="1"/>
    <col min="265" max="265" width="13" style="7" customWidth="1"/>
    <col min="266" max="266" width="13.28515625" style="7" customWidth="1"/>
    <col min="267" max="267" width="11.28515625" style="7" bestFit="1" customWidth="1"/>
    <col min="268" max="268" width="14.28515625" style="7" customWidth="1"/>
    <col min="269" max="269" width="14" style="7" customWidth="1"/>
    <col min="270" max="270" width="13.42578125" style="7" customWidth="1"/>
    <col min="271" max="271" width="11.85546875" style="7" customWidth="1"/>
    <col min="272" max="272" width="14.7109375" style="7" customWidth="1"/>
    <col min="273" max="273" width="17.28515625" style="7" customWidth="1"/>
    <col min="274" max="274" width="11.28515625" style="7" customWidth="1"/>
    <col min="275" max="275" width="10.28515625" style="7" customWidth="1"/>
    <col min="276" max="276" width="27.42578125" style="7" customWidth="1"/>
    <col min="277" max="277" width="15" style="7" customWidth="1"/>
    <col min="278" max="278" width="12" style="7" customWidth="1"/>
    <col min="279" max="511" width="9.140625" style="7"/>
    <col min="512" max="512" width="5" style="7" customWidth="1"/>
    <col min="513" max="513" width="25.28515625" style="7" customWidth="1"/>
    <col min="514" max="514" width="15" style="7" customWidth="1"/>
    <col min="515" max="515" width="14.5703125" style="7" customWidth="1"/>
    <col min="516" max="516" width="11.28515625" style="7" customWidth="1"/>
    <col min="517" max="517" width="14.5703125" style="7" customWidth="1"/>
    <col min="518" max="518" width="11.7109375" style="7" customWidth="1"/>
    <col min="519" max="519" width="12.85546875" style="7" customWidth="1"/>
    <col min="520" max="520" width="19" style="7" customWidth="1"/>
    <col min="521" max="521" width="13" style="7" customWidth="1"/>
    <col min="522" max="522" width="13.28515625" style="7" customWidth="1"/>
    <col min="523" max="523" width="11.28515625" style="7" bestFit="1" customWidth="1"/>
    <col min="524" max="524" width="14.28515625" style="7" customWidth="1"/>
    <col min="525" max="525" width="14" style="7" customWidth="1"/>
    <col min="526" max="526" width="13.42578125" style="7" customWidth="1"/>
    <col min="527" max="527" width="11.85546875" style="7" customWidth="1"/>
    <col min="528" max="528" width="14.7109375" style="7" customWidth="1"/>
    <col min="529" max="529" width="17.28515625" style="7" customWidth="1"/>
    <col min="530" max="530" width="11.28515625" style="7" customWidth="1"/>
    <col min="531" max="531" width="10.28515625" style="7" customWidth="1"/>
    <col min="532" max="532" width="27.42578125" style="7" customWidth="1"/>
    <col min="533" max="533" width="15" style="7" customWidth="1"/>
    <col min="534" max="534" width="12" style="7" customWidth="1"/>
    <col min="535" max="767" width="9.140625" style="7"/>
    <col min="768" max="768" width="5" style="7" customWidth="1"/>
    <col min="769" max="769" width="25.28515625" style="7" customWidth="1"/>
    <col min="770" max="770" width="15" style="7" customWidth="1"/>
    <col min="771" max="771" width="14.5703125" style="7" customWidth="1"/>
    <col min="772" max="772" width="11.28515625" style="7" customWidth="1"/>
    <col min="773" max="773" width="14.5703125" style="7" customWidth="1"/>
    <col min="774" max="774" width="11.7109375" style="7" customWidth="1"/>
    <col min="775" max="775" width="12.85546875" style="7" customWidth="1"/>
    <col min="776" max="776" width="19" style="7" customWidth="1"/>
    <col min="777" max="777" width="13" style="7" customWidth="1"/>
    <col min="778" max="778" width="13.28515625" style="7" customWidth="1"/>
    <col min="779" max="779" width="11.28515625" style="7" bestFit="1" customWidth="1"/>
    <col min="780" max="780" width="14.28515625" style="7" customWidth="1"/>
    <col min="781" max="781" width="14" style="7" customWidth="1"/>
    <col min="782" max="782" width="13.42578125" style="7" customWidth="1"/>
    <col min="783" max="783" width="11.85546875" style="7" customWidth="1"/>
    <col min="784" max="784" width="14.7109375" style="7" customWidth="1"/>
    <col min="785" max="785" width="17.28515625" style="7" customWidth="1"/>
    <col min="786" max="786" width="11.28515625" style="7" customWidth="1"/>
    <col min="787" max="787" width="10.28515625" style="7" customWidth="1"/>
    <col min="788" max="788" width="27.42578125" style="7" customWidth="1"/>
    <col min="789" max="789" width="15" style="7" customWidth="1"/>
    <col min="790" max="790" width="12" style="7" customWidth="1"/>
    <col min="791" max="1023" width="9.140625" style="7"/>
    <col min="1024" max="1024" width="5" style="7" customWidth="1"/>
    <col min="1025" max="1025" width="25.28515625" style="7" customWidth="1"/>
    <col min="1026" max="1026" width="15" style="7" customWidth="1"/>
    <col min="1027" max="1027" width="14.5703125" style="7" customWidth="1"/>
    <col min="1028" max="1028" width="11.28515625" style="7" customWidth="1"/>
    <col min="1029" max="1029" width="14.5703125" style="7" customWidth="1"/>
    <col min="1030" max="1030" width="11.7109375" style="7" customWidth="1"/>
    <col min="1031" max="1031" width="12.85546875" style="7" customWidth="1"/>
    <col min="1032" max="1032" width="19" style="7" customWidth="1"/>
    <col min="1033" max="1033" width="13" style="7" customWidth="1"/>
    <col min="1034" max="1034" width="13.28515625" style="7" customWidth="1"/>
    <col min="1035" max="1035" width="11.28515625" style="7" bestFit="1" customWidth="1"/>
    <col min="1036" max="1036" width="14.28515625" style="7" customWidth="1"/>
    <col min="1037" max="1037" width="14" style="7" customWidth="1"/>
    <col min="1038" max="1038" width="13.42578125" style="7" customWidth="1"/>
    <col min="1039" max="1039" width="11.85546875" style="7" customWidth="1"/>
    <col min="1040" max="1040" width="14.7109375" style="7" customWidth="1"/>
    <col min="1041" max="1041" width="17.28515625" style="7" customWidth="1"/>
    <col min="1042" max="1042" width="11.28515625" style="7" customWidth="1"/>
    <col min="1043" max="1043" width="10.28515625" style="7" customWidth="1"/>
    <col min="1044" max="1044" width="27.42578125" style="7" customWidth="1"/>
    <col min="1045" max="1045" width="15" style="7" customWidth="1"/>
    <col min="1046" max="1046" width="12" style="7" customWidth="1"/>
    <col min="1047" max="1279" width="9.140625" style="7"/>
    <col min="1280" max="1280" width="5" style="7" customWidth="1"/>
    <col min="1281" max="1281" width="25.28515625" style="7" customWidth="1"/>
    <col min="1282" max="1282" width="15" style="7" customWidth="1"/>
    <col min="1283" max="1283" width="14.5703125" style="7" customWidth="1"/>
    <col min="1284" max="1284" width="11.28515625" style="7" customWidth="1"/>
    <col min="1285" max="1285" width="14.5703125" style="7" customWidth="1"/>
    <col min="1286" max="1286" width="11.7109375" style="7" customWidth="1"/>
    <col min="1287" max="1287" width="12.85546875" style="7" customWidth="1"/>
    <col min="1288" max="1288" width="19" style="7" customWidth="1"/>
    <col min="1289" max="1289" width="13" style="7" customWidth="1"/>
    <col min="1290" max="1290" width="13.28515625" style="7" customWidth="1"/>
    <col min="1291" max="1291" width="11.28515625" style="7" bestFit="1" customWidth="1"/>
    <col min="1292" max="1292" width="14.28515625" style="7" customWidth="1"/>
    <col min="1293" max="1293" width="14" style="7" customWidth="1"/>
    <col min="1294" max="1294" width="13.42578125" style="7" customWidth="1"/>
    <col min="1295" max="1295" width="11.85546875" style="7" customWidth="1"/>
    <col min="1296" max="1296" width="14.7109375" style="7" customWidth="1"/>
    <col min="1297" max="1297" width="17.28515625" style="7" customWidth="1"/>
    <col min="1298" max="1298" width="11.28515625" style="7" customWidth="1"/>
    <col min="1299" max="1299" width="10.28515625" style="7" customWidth="1"/>
    <col min="1300" max="1300" width="27.42578125" style="7" customWidth="1"/>
    <col min="1301" max="1301" width="15" style="7" customWidth="1"/>
    <col min="1302" max="1302" width="12" style="7" customWidth="1"/>
    <col min="1303" max="1535" width="9.140625" style="7"/>
    <col min="1536" max="1536" width="5" style="7" customWidth="1"/>
    <col min="1537" max="1537" width="25.28515625" style="7" customWidth="1"/>
    <col min="1538" max="1538" width="15" style="7" customWidth="1"/>
    <col min="1539" max="1539" width="14.5703125" style="7" customWidth="1"/>
    <col min="1540" max="1540" width="11.28515625" style="7" customWidth="1"/>
    <col min="1541" max="1541" width="14.5703125" style="7" customWidth="1"/>
    <col min="1542" max="1542" width="11.7109375" style="7" customWidth="1"/>
    <col min="1543" max="1543" width="12.85546875" style="7" customWidth="1"/>
    <col min="1544" max="1544" width="19" style="7" customWidth="1"/>
    <col min="1545" max="1545" width="13" style="7" customWidth="1"/>
    <col min="1546" max="1546" width="13.28515625" style="7" customWidth="1"/>
    <col min="1547" max="1547" width="11.28515625" style="7" bestFit="1" customWidth="1"/>
    <col min="1548" max="1548" width="14.28515625" style="7" customWidth="1"/>
    <col min="1549" max="1549" width="14" style="7" customWidth="1"/>
    <col min="1550" max="1550" width="13.42578125" style="7" customWidth="1"/>
    <col min="1551" max="1551" width="11.85546875" style="7" customWidth="1"/>
    <col min="1552" max="1552" width="14.7109375" style="7" customWidth="1"/>
    <col min="1553" max="1553" width="17.28515625" style="7" customWidth="1"/>
    <col min="1554" max="1554" width="11.28515625" style="7" customWidth="1"/>
    <col min="1555" max="1555" width="10.28515625" style="7" customWidth="1"/>
    <col min="1556" max="1556" width="27.42578125" style="7" customWidth="1"/>
    <col min="1557" max="1557" width="15" style="7" customWidth="1"/>
    <col min="1558" max="1558" width="12" style="7" customWidth="1"/>
    <col min="1559" max="1791" width="9.140625" style="7"/>
    <col min="1792" max="1792" width="5" style="7" customWidth="1"/>
    <col min="1793" max="1793" width="25.28515625" style="7" customWidth="1"/>
    <col min="1794" max="1794" width="15" style="7" customWidth="1"/>
    <col min="1795" max="1795" width="14.5703125" style="7" customWidth="1"/>
    <col min="1796" max="1796" width="11.28515625" style="7" customWidth="1"/>
    <col min="1797" max="1797" width="14.5703125" style="7" customWidth="1"/>
    <col min="1798" max="1798" width="11.7109375" style="7" customWidth="1"/>
    <col min="1799" max="1799" width="12.85546875" style="7" customWidth="1"/>
    <col min="1800" max="1800" width="19" style="7" customWidth="1"/>
    <col min="1801" max="1801" width="13" style="7" customWidth="1"/>
    <col min="1802" max="1802" width="13.28515625" style="7" customWidth="1"/>
    <col min="1803" max="1803" width="11.28515625" style="7" bestFit="1" customWidth="1"/>
    <col min="1804" max="1804" width="14.28515625" style="7" customWidth="1"/>
    <col min="1805" max="1805" width="14" style="7" customWidth="1"/>
    <col min="1806" max="1806" width="13.42578125" style="7" customWidth="1"/>
    <col min="1807" max="1807" width="11.85546875" style="7" customWidth="1"/>
    <col min="1808" max="1808" width="14.7109375" style="7" customWidth="1"/>
    <col min="1809" max="1809" width="17.28515625" style="7" customWidth="1"/>
    <col min="1810" max="1810" width="11.28515625" style="7" customWidth="1"/>
    <col min="1811" max="1811" width="10.28515625" style="7" customWidth="1"/>
    <col min="1812" max="1812" width="27.42578125" style="7" customWidth="1"/>
    <col min="1813" max="1813" width="15" style="7" customWidth="1"/>
    <col min="1814" max="1814" width="12" style="7" customWidth="1"/>
    <col min="1815" max="2047" width="9.140625" style="7"/>
    <col min="2048" max="2048" width="5" style="7" customWidth="1"/>
    <col min="2049" max="2049" width="25.28515625" style="7" customWidth="1"/>
    <col min="2050" max="2050" width="15" style="7" customWidth="1"/>
    <col min="2051" max="2051" width="14.5703125" style="7" customWidth="1"/>
    <col min="2052" max="2052" width="11.28515625" style="7" customWidth="1"/>
    <col min="2053" max="2053" width="14.5703125" style="7" customWidth="1"/>
    <col min="2054" max="2054" width="11.7109375" style="7" customWidth="1"/>
    <col min="2055" max="2055" width="12.85546875" style="7" customWidth="1"/>
    <col min="2056" max="2056" width="19" style="7" customWidth="1"/>
    <col min="2057" max="2057" width="13" style="7" customWidth="1"/>
    <col min="2058" max="2058" width="13.28515625" style="7" customWidth="1"/>
    <col min="2059" max="2059" width="11.28515625" style="7" bestFit="1" customWidth="1"/>
    <col min="2060" max="2060" width="14.28515625" style="7" customWidth="1"/>
    <col min="2061" max="2061" width="14" style="7" customWidth="1"/>
    <col min="2062" max="2062" width="13.42578125" style="7" customWidth="1"/>
    <col min="2063" max="2063" width="11.85546875" style="7" customWidth="1"/>
    <col min="2064" max="2064" width="14.7109375" style="7" customWidth="1"/>
    <col min="2065" max="2065" width="17.28515625" style="7" customWidth="1"/>
    <col min="2066" max="2066" width="11.28515625" style="7" customWidth="1"/>
    <col min="2067" max="2067" width="10.28515625" style="7" customWidth="1"/>
    <col min="2068" max="2068" width="27.42578125" style="7" customWidth="1"/>
    <col min="2069" max="2069" width="15" style="7" customWidth="1"/>
    <col min="2070" max="2070" width="12" style="7" customWidth="1"/>
    <col min="2071" max="2303" width="9.140625" style="7"/>
    <col min="2304" max="2304" width="5" style="7" customWidth="1"/>
    <col min="2305" max="2305" width="25.28515625" style="7" customWidth="1"/>
    <col min="2306" max="2306" width="15" style="7" customWidth="1"/>
    <col min="2307" max="2307" width="14.5703125" style="7" customWidth="1"/>
    <col min="2308" max="2308" width="11.28515625" style="7" customWidth="1"/>
    <col min="2309" max="2309" width="14.5703125" style="7" customWidth="1"/>
    <col min="2310" max="2310" width="11.7109375" style="7" customWidth="1"/>
    <col min="2311" max="2311" width="12.85546875" style="7" customWidth="1"/>
    <col min="2312" max="2312" width="19" style="7" customWidth="1"/>
    <col min="2313" max="2313" width="13" style="7" customWidth="1"/>
    <col min="2314" max="2314" width="13.28515625" style="7" customWidth="1"/>
    <col min="2315" max="2315" width="11.28515625" style="7" bestFit="1" customWidth="1"/>
    <col min="2316" max="2316" width="14.28515625" style="7" customWidth="1"/>
    <col min="2317" max="2317" width="14" style="7" customWidth="1"/>
    <col min="2318" max="2318" width="13.42578125" style="7" customWidth="1"/>
    <col min="2319" max="2319" width="11.85546875" style="7" customWidth="1"/>
    <col min="2320" max="2320" width="14.7109375" style="7" customWidth="1"/>
    <col min="2321" max="2321" width="17.28515625" style="7" customWidth="1"/>
    <col min="2322" max="2322" width="11.28515625" style="7" customWidth="1"/>
    <col min="2323" max="2323" width="10.28515625" style="7" customWidth="1"/>
    <col min="2324" max="2324" width="27.42578125" style="7" customWidth="1"/>
    <col min="2325" max="2325" width="15" style="7" customWidth="1"/>
    <col min="2326" max="2326" width="12" style="7" customWidth="1"/>
    <col min="2327" max="2559" width="9.140625" style="7"/>
    <col min="2560" max="2560" width="5" style="7" customWidth="1"/>
    <col min="2561" max="2561" width="25.28515625" style="7" customWidth="1"/>
    <col min="2562" max="2562" width="15" style="7" customWidth="1"/>
    <col min="2563" max="2563" width="14.5703125" style="7" customWidth="1"/>
    <col min="2564" max="2564" width="11.28515625" style="7" customWidth="1"/>
    <col min="2565" max="2565" width="14.5703125" style="7" customWidth="1"/>
    <col min="2566" max="2566" width="11.7109375" style="7" customWidth="1"/>
    <col min="2567" max="2567" width="12.85546875" style="7" customWidth="1"/>
    <col min="2568" max="2568" width="19" style="7" customWidth="1"/>
    <col min="2569" max="2569" width="13" style="7" customWidth="1"/>
    <col min="2570" max="2570" width="13.28515625" style="7" customWidth="1"/>
    <col min="2571" max="2571" width="11.28515625" style="7" bestFit="1" customWidth="1"/>
    <col min="2572" max="2572" width="14.28515625" style="7" customWidth="1"/>
    <col min="2573" max="2573" width="14" style="7" customWidth="1"/>
    <col min="2574" max="2574" width="13.42578125" style="7" customWidth="1"/>
    <col min="2575" max="2575" width="11.85546875" style="7" customWidth="1"/>
    <col min="2576" max="2576" width="14.7109375" style="7" customWidth="1"/>
    <col min="2577" max="2577" width="17.28515625" style="7" customWidth="1"/>
    <col min="2578" max="2578" width="11.28515625" style="7" customWidth="1"/>
    <col min="2579" max="2579" width="10.28515625" style="7" customWidth="1"/>
    <col min="2580" max="2580" width="27.42578125" style="7" customWidth="1"/>
    <col min="2581" max="2581" width="15" style="7" customWidth="1"/>
    <col min="2582" max="2582" width="12" style="7" customWidth="1"/>
    <col min="2583" max="2815" width="9.140625" style="7"/>
    <col min="2816" max="2816" width="5" style="7" customWidth="1"/>
    <col min="2817" max="2817" width="25.28515625" style="7" customWidth="1"/>
    <col min="2818" max="2818" width="15" style="7" customWidth="1"/>
    <col min="2819" max="2819" width="14.5703125" style="7" customWidth="1"/>
    <col min="2820" max="2820" width="11.28515625" style="7" customWidth="1"/>
    <col min="2821" max="2821" width="14.5703125" style="7" customWidth="1"/>
    <col min="2822" max="2822" width="11.7109375" style="7" customWidth="1"/>
    <col min="2823" max="2823" width="12.85546875" style="7" customWidth="1"/>
    <col min="2824" max="2824" width="19" style="7" customWidth="1"/>
    <col min="2825" max="2825" width="13" style="7" customWidth="1"/>
    <col min="2826" max="2826" width="13.28515625" style="7" customWidth="1"/>
    <col min="2827" max="2827" width="11.28515625" style="7" bestFit="1" customWidth="1"/>
    <col min="2828" max="2828" width="14.28515625" style="7" customWidth="1"/>
    <col min="2829" max="2829" width="14" style="7" customWidth="1"/>
    <col min="2830" max="2830" width="13.42578125" style="7" customWidth="1"/>
    <col min="2831" max="2831" width="11.85546875" style="7" customWidth="1"/>
    <col min="2832" max="2832" width="14.7109375" style="7" customWidth="1"/>
    <col min="2833" max="2833" width="17.28515625" style="7" customWidth="1"/>
    <col min="2834" max="2834" width="11.28515625" style="7" customWidth="1"/>
    <col min="2835" max="2835" width="10.28515625" style="7" customWidth="1"/>
    <col min="2836" max="2836" width="27.42578125" style="7" customWidth="1"/>
    <col min="2837" max="2837" width="15" style="7" customWidth="1"/>
    <col min="2838" max="2838" width="12" style="7" customWidth="1"/>
    <col min="2839" max="3071" width="9.140625" style="7"/>
    <col min="3072" max="3072" width="5" style="7" customWidth="1"/>
    <col min="3073" max="3073" width="25.28515625" style="7" customWidth="1"/>
    <col min="3074" max="3074" width="15" style="7" customWidth="1"/>
    <col min="3075" max="3075" width="14.5703125" style="7" customWidth="1"/>
    <col min="3076" max="3076" width="11.28515625" style="7" customWidth="1"/>
    <col min="3077" max="3077" width="14.5703125" style="7" customWidth="1"/>
    <col min="3078" max="3078" width="11.7109375" style="7" customWidth="1"/>
    <col min="3079" max="3079" width="12.85546875" style="7" customWidth="1"/>
    <col min="3080" max="3080" width="19" style="7" customWidth="1"/>
    <col min="3081" max="3081" width="13" style="7" customWidth="1"/>
    <col min="3082" max="3082" width="13.28515625" style="7" customWidth="1"/>
    <col min="3083" max="3083" width="11.28515625" style="7" bestFit="1" customWidth="1"/>
    <col min="3084" max="3084" width="14.28515625" style="7" customWidth="1"/>
    <col min="3085" max="3085" width="14" style="7" customWidth="1"/>
    <col min="3086" max="3086" width="13.42578125" style="7" customWidth="1"/>
    <col min="3087" max="3087" width="11.85546875" style="7" customWidth="1"/>
    <col min="3088" max="3088" width="14.7109375" style="7" customWidth="1"/>
    <col min="3089" max="3089" width="17.28515625" style="7" customWidth="1"/>
    <col min="3090" max="3090" width="11.28515625" style="7" customWidth="1"/>
    <col min="3091" max="3091" width="10.28515625" style="7" customWidth="1"/>
    <col min="3092" max="3092" width="27.42578125" style="7" customWidth="1"/>
    <col min="3093" max="3093" width="15" style="7" customWidth="1"/>
    <col min="3094" max="3094" width="12" style="7" customWidth="1"/>
    <col min="3095" max="3327" width="9.140625" style="7"/>
    <col min="3328" max="3328" width="5" style="7" customWidth="1"/>
    <col min="3329" max="3329" width="25.28515625" style="7" customWidth="1"/>
    <col min="3330" max="3330" width="15" style="7" customWidth="1"/>
    <col min="3331" max="3331" width="14.5703125" style="7" customWidth="1"/>
    <col min="3332" max="3332" width="11.28515625" style="7" customWidth="1"/>
    <col min="3333" max="3333" width="14.5703125" style="7" customWidth="1"/>
    <col min="3334" max="3334" width="11.7109375" style="7" customWidth="1"/>
    <col min="3335" max="3335" width="12.85546875" style="7" customWidth="1"/>
    <col min="3336" max="3336" width="19" style="7" customWidth="1"/>
    <col min="3337" max="3337" width="13" style="7" customWidth="1"/>
    <col min="3338" max="3338" width="13.28515625" style="7" customWidth="1"/>
    <col min="3339" max="3339" width="11.28515625" style="7" bestFit="1" customWidth="1"/>
    <col min="3340" max="3340" width="14.28515625" style="7" customWidth="1"/>
    <col min="3341" max="3341" width="14" style="7" customWidth="1"/>
    <col min="3342" max="3342" width="13.42578125" style="7" customWidth="1"/>
    <col min="3343" max="3343" width="11.85546875" style="7" customWidth="1"/>
    <col min="3344" max="3344" width="14.7109375" style="7" customWidth="1"/>
    <col min="3345" max="3345" width="17.28515625" style="7" customWidth="1"/>
    <col min="3346" max="3346" width="11.28515625" style="7" customWidth="1"/>
    <col min="3347" max="3347" width="10.28515625" style="7" customWidth="1"/>
    <col min="3348" max="3348" width="27.42578125" style="7" customWidth="1"/>
    <col min="3349" max="3349" width="15" style="7" customWidth="1"/>
    <col min="3350" max="3350" width="12" style="7" customWidth="1"/>
    <col min="3351" max="3583" width="9.140625" style="7"/>
    <col min="3584" max="3584" width="5" style="7" customWidth="1"/>
    <col min="3585" max="3585" width="25.28515625" style="7" customWidth="1"/>
    <col min="3586" max="3586" width="15" style="7" customWidth="1"/>
    <col min="3587" max="3587" width="14.5703125" style="7" customWidth="1"/>
    <col min="3588" max="3588" width="11.28515625" style="7" customWidth="1"/>
    <col min="3589" max="3589" width="14.5703125" style="7" customWidth="1"/>
    <col min="3590" max="3590" width="11.7109375" style="7" customWidth="1"/>
    <col min="3591" max="3591" width="12.85546875" style="7" customWidth="1"/>
    <col min="3592" max="3592" width="19" style="7" customWidth="1"/>
    <col min="3593" max="3593" width="13" style="7" customWidth="1"/>
    <col min="3594" max="3594" width="13.28515625" style="7" customWidth="1"/>
    <col min="3595" max="3595" width="11.28515625" style="7" bestFit="1" customWidth="1"/>
    <col min="3596" max="3596" width="14.28515625" style="7" customWidth="1"/>
    <col min="3597" max="3597" width="14" style="7" customWidth="1"/>
    <col min="3598" max="3598" width="13.42578125" style="7" customWidth="1"/>
    <col min="3599" max="3599" width="11.85546875" style="7" customWidth="1"/>
    <col min="3600" max="3600" width="14.7109375" style="7" customWidth="1"/>
    <col min="3601" max="3601" width="17.28515625" style="7" customWidth="1"/>
    <col min="3602" max="3602" width="11.28515625" style="7" customWidth="1"/>
    <col min="3603" max="3603" width="10.28515625" style="7" customWidth="1"/>
    <col min="3604" max="3604" width="27.42578125" style="7" customWidth="1"/>
    <col min="3605" max="3605" width="15" style="7" customWidth="1"/>
    <col min="3606" max="3606" width="12" style="7" customWidth="1"/>
    <col min="3607" max="3839" width="9.140625" style="7"/>
    <col min="3840" max="3840" width="5" style="7" customWidth="1"/>
    <col min="3841" max="3841" width="25.28515625" style="7" customWidth="1"/>
    <col min="3842" max="3842" width="15" style="7" customWidth="1"/>
    <col min="3843" max="3843" width="14.5703125" style="7" customWidth="1"/>
    <col min="3844" max="3844" width="11.28515625" style="7" customWidth="1"/>
    <col min="3845" max="3845" width="14.5703125" style="7" customWidth="1"/>
    <col min="3846" max="3846" width="11.7109375" style="7" customWidth="1"/>
    <col min="3847" max="3847" width="12.85546875" style="7" customWidth="1"/>
    <col min="3848" max="3848" width="19" style="7" customWidth="1"/>
    <col min="3849" max="3849" width="13" style="7" customWidth="1"/>
    <col min="3850" max="3850" width="13.28515625" style="7" customWidth="1"/>
    <col min="3851" max="3851" width="11.28515625" style="7" bestFit="1" customWidth="1"/>
    <col min="3852" max="3852" width="14.28515625" style="7" customWidth="1"/>
    <col min="3853" max="3853" width="14" style="7" customWidth="1"/>
    <col min="3854" max="3854" width="13.42578125" style="7" customWidth="1"/>
    <col min="3855" max="3855" width="11.85546875" style="7" customWidth="1"/>
    <col min="3856" max="3856" width="14.7109375" style="7" customWidth="1"/>
    <col min="3857" max="3857" width="17.28515625" style="7" customWidth="1"/>
    <col min="3858" max="3858" width="11.28515625" style="7" customWidth="1"/>
    <col min="3859" max="3859" width="10.28515625" style="7" customWidth="1"/>
    <col min="3860" max="3860" width="27.42578125" style="7" customWidth="1"/>
    <col min="3861" max="3861" width="15" style="7" customWidth="1"/>
    <col min="3862" max="3862" width="12" style="7" customWidth="1"/>
    <col min="3863" max="4095" width="9.140625" style="7"/>
    <col min="4096" max="4096" width="5" style="7" customWidth="1"/>
    <col min="4097" max="4097" width="25.28515625" style="7" customWidth="1"/>
    <col min="4098" max="4098" width="15" style="7" customWidth="1"/>
    <col min="4099" max="4099" width="14.5703125" style="7" customWidth="1"/>
    <col min="4100" max="4100" width="11.28515625" style="7" customWidth="1"/>
    <col min="4101" max="4101" width="14.5703125" style="7" customWidth="1"/>
    <col min="4102" max="4102" width="11.7109375" style="7" customWidth="1"/>
    <col min="4103" max="4103" width="12.85546875" style="7" customWidth="1"/>
    <col min="4104" max="4104" width="19" style="7" customWidth="1"/>
    <col min="4105" max="4105" width="13" style="7" customWidth="1"/>
    <col min="4106" max="4106" width="13.28515625" style="7" customWidth="1"/>
    <col min="4107" max="4107" width="11.28515625" style="7" bestFit="1" customWidth="1"/>
    <col min="4108" max="4108" width="14.28515625" style="7" customWidth="1"/>
    <col min="4109" max="4109" width="14" style="7" customWidth="1"/>
    <col min="4110" max="4110" width="13.42578125" style="7" customWidth="1"/>
    <col min="4111" max="4111" width="11.85546875" style="7" customWidth="1"/>
    <col min="4112" max="4112" width="14.7109375" style="7" customWidth="1"/>
    <col min="4113" max="4113" width="17.28515625" style="7" customWidth="1"/>
    <col min="4114" max="4114" width="11.28515625" style="7" customWidth="1"/>
    <col min="4115" max="4115" width="10.28515625" style="7" customWidth="1"/>
    <col min="4116" max="4116" width="27.42578125" style="7" customWidth="1"/>
    <col min="4117" max="4117" width="15" style="7" customWidth="1"/>
    <col min="4118" max="4118" width="12" style="7" customWidth="1"/>
    <col min="4119" max="4351" width="9.140625" style="7"/>
    <col min="4352" max="4352" width="5" style="7" customWidth="1"/>
    <col min="4353" max="4353" width="25.28515625" style="7" customWidth="1"/>
    <col min="4354" max="4354" width="15" style="7" customWidth="1"/>
    <col min="4355" max="4355" width="14.5703125" style="7" customWidth="1"/>
    <col min="4356" max="4356" width="11.28515625" style="7" customWidth="1"/>
    <col min="4357" max="4357" width="14.5703125" style="7" customWidth="1"/>
    <col min="4358" max="4358" width="11.7109375" style="7" customWidth="1"/>
    <col min="4359" max="4359" width="12.85546875" style="7" customWidth="1"/>
    <col min="4360" max="4360" width="19" style="7" customWidth="1"/>
    <col min="4361" max="4361" width="13" style="7" customWidth="1"/>
    <col min="4362" max="4362" width="13.28515625" style="7" customWidth="1"/>
    <col min="4363" max="4363" width="11.28515625" style="7" bestFit="1" customWidth="1"/>
    <col min="4364" max="4364" width="14.28515625" style="7" customWidth="1"/>
    <col min="4365" max="4365" width="14" style="7" customWidth="1"/>
    <col min="4366" max="4366" width="13.42578125" style="7" customWidth="1"/>
    <col min="4367" max="4367" width="11.85546875" style="7" customWidth="1"/>
    <col min="4368" max="4368" width="14.7109375" style="7" customWidth="1"/>
    <col min="4369" max="4369" width="17.28515625" style="7" customWidth="1"/>
    <col min="4370" max="4370" width="11.28515625" style="7" customWidth="1"/>
    <col min="4371" max="4371" width="10.28515625" style="7" customWidth="1"/>
    <col min="4372" max="4372" width="27.42578125" style="7" customWidth="1"/>
    <col min="4373" max="4373" width="15" style="7" customWidth="1"/>
    <col min="4374" max="4374" width="12" style="7" customWidth="1"/>
    <col min="4375" max="4607" width="9.140625" style="7"/>
    <col min="4608" max="4608" width="5" style="7" customWidth="1"/>
    <col min="4609" max="4609" width="25.28515625" style="7" customWidth="1"/>
    <col min="4610" max="4610" width="15" style="7" customWidth="1"/>
    <col min="4611" max="4611" width="14.5703125" style="7" customWidth="1"/>
    <col min="4612" max="4612" width="11.28515625" style="7" customWidth="1"/>
    <col min="4613" max="4613" width="14.5703125" style="7" customWidth="1"/>
    <col min="4614" max="4614" width="11.7109375" style="7" customWidth="1"/>
    <col min="4615" max="4615" width="12.85546875" style="7" customWidth="1"/>
    <col min="4616" max="4616" width="19" style="7" customWidth="1"/>
    <col min="4617" max="4617" width="13" style="7" customWidth="1"/>
    <col min="4618" max="4618" width="13.28515625" style="7" customWidth="1"/>
    <col min="4619" max="4619" width="11.28515625" style="7" bestFit="1" customWidth="1"/>
    <col min="4620" max="4620" width="14.28515625" style="7" customWidth="1"/>
    <col min="4621" max="4621" width="14" style="7" customWidth="1"/>
    <col min="4622" max="4622" width="13.42578125" style="7" customWidth="1"/>
    <col min="4623" max="4623" width="11.85546875" style="7" customWidth="1"/>
    <col min="4624" max="4624" width="14.7109375" style="7" customWidth="1"/>
    <col min="4625" max="4625" width="17.28515625" style="7" customWidth="1"/>
    <col min="4626" max="4626" width="11.28515625" style="7" customWidth="1"/>
    <col min="4627" max="4627" width="10.28515625" style="7" customWidth="1"/>
    <col min="4628" max="4628" width="27.42578125" style="7" customWidth="1"/>
    <col min="4629" max="4629" width="15" style="7" customWidth="1"/>
    <col min="4630" max="4630" width="12" style="7" customWidth="1"/>
    <col min="4631" max="4863" width="9.140625" style="7"/>
    <col min="4864" max="4864" width="5" style="7" customWidth="1"/>
    <col min="4865" max="4865" width="25.28515625" style="7" customWidth="1"/>
    <col min="4866" max="4866" width="15" style="7" customWidth="1"/>
    <col min="4867" max="4867" width="14.5703125" style="7" customWidth="1"/>
    <col min="4868" max="4868" width="11.28515625" style="7" customWidth="1"/>
    <col min="4869" max="4869" width="14.5703125" style="7" customWidth="1"/>
    <col min="4870" max="4870" width="11.7109375" style="7" customWidth="1"/>
    <col min="4871" max="4871" width="12.85546875" style="7" customWidth="1"/>
    <col min="4872" max="4872" width="19" style="7" customWidth="1"/>
    <col min="4873" max="4873" width="13" style="7" customWidth="1"/>
    <col min="4874" max="4874" width="13.28515625" style="7" customWidth="1"/>
    <col min="4875" max="4875" width="11.28515625" style="7" bestFit="1" customWidth="1"/>
    <col min="4876" max="4876" width="14.28515625" style="7" customWidth="1"/>
    <col min="4877" max="4877" width="14" style="7" customWidth="1"/>
    <col min="4878" max="4878" width="13.42578125" style="7" customWidth="1"/>
    <col min="4879" max="4879" width="11.85546875" style="7" customWidth="1"/>
    <col min="4880" max="4880" width="14.7109375" style="7" customWidth="1"/>
    <col min="4881" max="4881" width="17.28515625" style="7" customWidth="1"/>
    <col min="4882" max="4882" width="11.28515625" style="7" customWidth="1"/>
    <col min="4883" max="4883" width="10.28515625" style="7" customWidth="1"/>
    <col min="4884" max="4884" width="27.42578125" style="7" customWidth="1"/>
    <col min="4885" max="4885" width="15" style="7" customWidth="1"/>
    <col min="4886" max="4886" width="12" style="7" customWidth="1"/>
    <col min="4887" max="5119" width="9.140625" style="7"/>
    <col min="5120" max="5120" width="5" style="7" customWidth="1"/>
    <col min="5121" max="5121" width="25.28515625" style="7" customWidth="1"/>
    <col min="5122" max="5122" width="15" style="7" customWidth="1"/>
    <col min="5123" max="5123" width="14.5703125" style="7" customWidth="1"/>
    <col min="5124" max="5124" width="11.28515625" style="7" customWidth="1"/>
    <col min="5125" max="5125" width="14.5703125" style="7" customWidth="1"/>
    <col min="5126" max="5126" width="11.7109375" style="7" customWidth="1"/>
    <col min="5127" max="5127" width="12.85546875" style="7" customWidth="1"/>
    <col min="5128" max="5128" width="19" style="7" customWidth="1"/>
    <col min="5129" max="5129" width="13" style="7" customWidth="1"/>
    <col min="5130" max="5130" width="13.28515625" style="7" customWidth="1"/>
    <col min="5131" max="5131" width="11.28515625" style="7" bestFit="1" customWidth="1"/>
    <col min="5132" max="5132" width="14.28515625" style="7" customWidth="1"/>
    <col min="5133" max="5133" width="14" style="7" customWidth="1"/>
    <col min="5134" max="5134" width="13.42578125" style="7" customWidth="1"/>
    <col min="5135" max="5135" width="11.85546875" style="7" customWidth="1"/>
    <col min="5136" max="5136" width="14.7109375" style="7" customWidth="1"/>
    <col min="5137" max="5137" width="17.28515625" style="7" customWidth="1"/>
    <col min="5138" max="5138" width="11.28515625" style="7" customWidth="1"/>
    <col min="5139" max="5139" width="10.28515625" style="7" customWidth="1"/>
    <col min="5140" max="5140" width="27.42578125" style="7" customWidth="1"/>
    <col min="5141" max="5141" width="15" style="7" customWidth="1"/>
    <col min="5142" max="5142" width="12" style="7" customWidth="1"/>
    <col min="5143" max="5375" width="9.140625" style="7"/>
    <col min="5376" max="5376" width="5" style="7" customWidth="1"/>
    <col min="5377" max="5377" width="25.28515625" style="7" customWidth="1"/>
    <col min="5378" max="5378" width="15" style="7" customWidth="1"/>
    <col min="5379" max="5379" width="14.5703125" style="7" customWidth="1"/>
    <col min="5380" max="5380" width="11.28515625" style="7" customWidth="1"/>
    <col min="5381" max="5381" width="14.5703125" style="7" customWidth="1"/>
    <col min="5382" max="5382" width="11.7109375" style="7" customWidth="1"/>
    <col min="5383" max="5383" width="12.85546875" style="7" customWidth="1"/>
    <col min="5384" max="5384" width="19" style="7" customWidth="1"/>
    <col min="5385" max="5385" width="13" style="7" customWidth="1"/>
    <col min="5386" max="5386" width="13.28515625" style="7" customWidth="1"/>
    <col min="5387" max="5387" width="11.28515625" style="7" bestFit="1" customWidth="1"/>
    <col min="5388" max="5388" width="14.28515625" style="7" customWidth="1"/>
    <col min="5389" max="5389" width="14" style="7" customWidth="1"/>
    <col min="5390" max="5390" width="13.42578125" style="7" customWidth="1"/>
    <col min="5391" max="5391" width="11.85546875" style="7" customWidth="1"/>
    <col min="5392" max="5392" width="14.7109375" style="7" customWidth="1"/>
    <col min="5393" max="5393" width="17.28515625" style="7" customWidth="1"/>
    <col min="5394" max="5394" width="11.28515625" style="7" customWidth="1"/>
    <col min="5395" max="5395" width="10.28515625" style="7" customWidth="1"/>
    <col min="5396" max="5396" width="27.42578125" style="7" customWidth="1"/>
    <col min="5397" max="5397" width="15" style="7" customWidth="1"/>
    <col min="5398" max="5398" width="12" style="7" customWidth="1"/>
    <col min="5399" max="5631" width="9.140625" style="7"/>
    <col min="5632" max="5632" width="5" style="7" customWidth="1"/>
    <col min="5633" max="5633" width="25.28515625" style="7" customWidth="1"/>
    <col min="5634" max="5634" width="15" style="7" customWidth="1"/>
    <col min="5635" max="5635" width="14.5703125" style="7" customWidth="1"/>
    <col min="5636" max="5636" width="11.28515625" style="7" customWidth="1"/>
    <col min="5637" max="5637" width="14.5703125" style="7" customWidth="1"/>
    <col min="5638" max="5638" width="11.7109375" style="7" customWidth="1"/>
    <col min="5639" max="5639" width="12.85546875" style="7" customWidth="1"/>
    <col min="5640" max="5640" width="19" style="7" customWidth="1"/>
    <col min="5641" max="5641" width="13" style="7" customWidth="1"/>
    <col min="5642" max="5642" width="13.28515625" style="7" customWidth="1"/>
    <col min="5643" max="5643" width="11.28515625" style="7" bestFit="1" customWidth="1"/>
    <col min="5644" max="5644" width="14.28515625" style="7" customWidth="1"/>
    <col min="5645" max="5645" width="14" style="7" customWidth="1"/>
    <col min="5646" max="5646" width="13.42578125" style="7" customWidth="1"/>
    <col min="5647" max="5647" width="11.85546875" style="7" customWidth="1"/>
    <col min="5648" max="5648" width="14.7109375" style="7" customWidth="1"/>
    <col min="5649" max="5649" width="17.28515625" style="7" customWidth="1"/>
    <col min="5650" max="5650" width="11.28515625" style="7" customWidth="1"/>
    <col min="5651" max="5651" width="10.28515625" style="7" customWidth="1"/>
    <col min="5652" max="5652" width="27.42578125" style="7" customWidth="1"/>
    <col min="5653" max="5653" width="15" style="7" customWidth="1"/>
    <col min="5654" max="5654" width="12" style="7" customWidth="1"/>
    <col min="5655" max="5887" width="9.140625" style="7"/>
    <col min="5888" max="5888" width="5" style="7" customWidth="1"/>
    <col min="5889" max="5889" width="25.28515625" style="7" customWidth="1"/>
    <col min="5890" max="5890" width="15" style="7" customWidth="1"/>
    <col min="5891" max="5891" width="14.5703125" style="7" customWidth="1"/>
    <col min="5892" max="5892" width="11.28515625" style="7" customWidth="1"/>
    <col min="5893" max="5893" width="14.5703125" style="7" customWidth="1"/>
    <col min="5894" max="5894" width="11.7109375" style="7" customWidth="1"/>
    <col min="5895" max="5895" width="12.85546875" style="7" customWidth="1"/>
    <col min="5896" max="5896" width="19" style="7" customWidth="1"/>
    <col min="5897" max="5897" width="13" style="7" customWidth="1"/>
    <col min="5898" max="5898" width="13.28515625" style="7" customWidth="1"/>
    <col min="5899" max="5899" width="11.28515625" style="7" bestFit="1" customWidth="1"/>
    <col min="5900" max="5900" width="14.28515625" style="7" customWidth="1"/>
    <col min="5901" max="5901" width="14" style="7" customWidth="1"/>
    <col min="5902" max="5902" width="13.42578125" style="7" customWidth="1"/>
    <col min="5903" max="5903" width="11.85546875" style="7" customWidth="1"/>
    <col min="5904" max="5904" width="14.7109375" style="7" customWidth="1"/>
    <col min="5905" max="5905" width="17.28515625" style="7" customWidth="1"/>
    <col min="5906" max="5906" width="11.28515625" style="7" customWidth="1"/>
    <col min="5907" max="5907" width="10.28515625" style="7" customWidth="1"/>
    <col min="5908" max="5908" width="27.42578125" style="7" customWidth="1"/>
    <col min="5909" max="5909" width="15" style="7" customWidth="1"/>
    <col min="5910" max="5910" width="12" style="7" customWidth="1"/>
    <col min="5911" max="6143" width="9.140625" style="7"/>
    <col min="6144" max="6144" width="5" style="7" customWidth="1"/>
    <col min="6145" max="6145" width="25.28515625" style="7" customWidth="1"/>
    <col min="6146" max="6146" width="15" style="7" customWidth="1"/>
    <col min="6147" max="6147" width="14.5703125" style="7" customWidth="1"/>
    <col min="6148" max="6148" width="11.28515625" style="7" customWidth="1"/>
    <col min="6149" max="6149" width="14.5703125" style="7" customWidth="1"/>
    <col min="6150" max="6150" width="11.7109375" style="7" customWidth="1"/>
    <col min="6151" max="6151" width="12.85546875" style="7" customWidth="1"/>
    <col min="6152" max="6152" width="19" style="7" customWidth="1"/>
    <col min="6153" max="6153" width="13" style="7" customWidth="1"/>
    <col min="6154" max="6154" width="13.28515625" style="7" customWidth="1"/>
    <col min="6155" max="6155" width="11.28515625" style="7" bestFit="1" customWidth="1"/>
    <col min="6156" max="6156" width="14.28515625" style="7" customWidth="1"/>
    <col min="6157" max="6157" width="14" style="7" customWidth="1"/>
    <col min="6158" max="6158" width="13.42578125" style="7" customWidth="1"/>
    <col min="6159" max="6159" width="11.85546875" style="7" customWidth="1"/>
    <col min="6160" max="6160" width="14.7109375" style="7" customWidth="1"/>
    <col min="6161" max="6161" width="17.28515625" style="7" customWidth="1"/>
    <col min="6162" max="6162" width="11.28515625" style="7" customWidth="1"/>
    <col min="6163" max="6163" width="10.28515625" style="7" customWidth="1"/>
    <col min="6164" max="6164" width="27.42578125" style="7" customWidth="1"/>
    <col min="6165" max="6165" width="15" style="7" customWidth="1"/>
    <col min="6166" max="6166" width="12" style="7" customWidth="1"/>
    <col min="6167" max="6399" width="9.140625" style="7"/>
    <col min="6400" max="6400" width="5" style="7" customWidth="1"/>
    <col min="6401" max="6401" width="25.28515625" style="7" customWidth="1"/>
    <col min="6402" max="6402" width="15" style="7" customWidth="1"/>
    <col min="6403" max="6403" width="14.5703125" style="7" customWidth="1"/>
    <col min="6404" max="6404" width="11.28515625" style="7" customWidth="1"/>
    <col min="6405" max="6405" width="14.5703125" style="7" customWidth="1"/>
    <col min="6406" max="6406" width="11.7109375" style="7" customWidth="1"/>
    <col min="6407" max="6407" width="12.85546875" style="7" customWidth="1"/>
    <col min="6408" max="6408" width="19" style="7" customWidth="1"/>
    <col min="6409" max="6409" width="13" style="7" customWidth="1"/>
    <col min="6410" max="6410" width="13.28515625" style="7" customWidth="1"/>
    <col min="6411" max="6411" width="11.28515625" style="7" bestFit="1" customWidth="1"/>
    <col min="6412" max="6412" width="14.28515625" style="7" customWidth="1"/>
    <col min="6413" max="6413" width="14" style="7" customWidth="1"/>
    <col min="6414" max="6414" width="13.42578125" style="7" customWidth="1"/>
    <col min="6415" max="6415" width="11.85546875" style="7" customWidth="1"/>
    <col min="6416" max="6416" width="14.7109375" style="7" customWidth="1"/>
    <col min="6417" max="6417" width="17.28515625" style="7" customWidth="1"/>
    <col min="6418" max="6418" width="11.28515625" style="7" customWidth="1"/>
    <col min="6419" max="6419" width="10.28515625" style="7" customWidth="1"/>
    <col min="6420" max="6420" width="27.42578125" style="7" customWidth="1"/>
    <col min="6421" max="6421" width="15" style="7" customWidth="1"/>
    <col min="6422" max="6422" width="12" style="7" customWidth="1"/>
    <col min="6423" max="6655" width="9.140625" style="7"/>
    <col min="6656" max="6656" width="5" style="7" customWidth="1"/>
    <col min="6657" max="6657" width="25.28515625" style="7" customWidth="1"/>
    <col min="6658" max="6658" width="15" style="7" customWidth="1"/>
    <col min="6659" max="6659" width="14.5703125" style="7" customWidth="1"/>
    <col min="6660" max="6660" width="11.28515625" style="7" customWidth="1"/>
    <col min="6661" max="6661" width="14.5703125" style="7" customWidth="1"/>
    <col min="6662" max="6662" width="11.7109375" style="7" customWidth="1"/>
    <col min="6663" max="6663" width="12.85546875" style="7" customWidth="1"/>
    <col min="6664" max="6664" width="19" style="7" customWidth="1"/>
    <col min="6665" max="6665" width="13" style="7" customWidth="1"/>
    <col min="6666" max="6666" width="13.28515625" style="7" customWidth="1"/>
    <col min="6667" max="6667" width="11.28515625" style="7" bestFit="1" customWidth="1"/>
    <col min="6668" max="6668" width="14.28515625" style="7" customWidth="1"/>
    <col min="6669" max="6669" width="14" style="7" customWidth="1"/>
    <col min="6670" max="6670" width="13.42578125" style="7" customWidth="1"/>
    <col min="6671" max="6671" width="11.85546875" style="7" customWidth="1"/>
    <col min="6672" max="6672" width="14.7109375" style="7" customWidth="1"/>
    <col min="6673" max="6673" width="17.28515625" style="7" customWidth="1"/>
    <col min="6674" max="6674" width="11.28515625" style="7" customWidth="1"/>
    <col min="6675" max="6675" width="10.28515625" style="7" customWidth="1"/>
    <col min="6676" max="6676" width="27.42578125" style="7" customWidth="1"/>
    <col min="6677" max="6677" width="15" style="7" customWidth="1"/>
    <col min="6678" max="6678" width="12" style="7" customWidth="1"/>
    <col min="6679" max="6911" width="9.140625" style="7"/>
    <col min="6912" max="6912" width="5" style="7" customWidth="1"/>
    <col min="6913" max="6913" width="25.28515625" style="7" customWidth="1"/>
    <col min="6914" max="6914" width="15" style="7" customWidth="1"/>
    <col min="6915" max="6915" width="14.5703125" style="7" customWidth="1"/>
    <col min="6916" max="6916" width="11.28515625" style="7" customWidth="1"/>
    <col min="6917" max="6917" width="14.5703125" style="7" customWidth="1"/>
    <col min="6918" max="6918" width="11.7109375" style="7" customWidth="1"/>
    <col min="6919" max="6919" width="12.85546875" style="7" customWidth="1"/>
    <col min="6920" max="6920" width="19" style="7" customWidth="1"/>
    <col min="6921" max="6921" width="13" style="7" customWidth="1"/>
    <col min="6922" max="6922" width="13.28515625" style="7" customWidth="1"/>
    <col min="6923" max="6923" width="11.28515625" style="7" bestFit="1" customWidth="1"/>
    <col min="6924" max="6924" width="14.28515625" style="7" customWidth="1"/>
    <col min="6925" max="6925" width="14" style="7" customWidth="1"/>
    <col min="6926" max="6926" width="13.42578125" style="7" customWidth="1"/>
    <col min="6927" max="6927" width="11.85546875" style="7" customWidth="1"/>
    <col min="6928" max="6928" width="14.7109375" style="7" customWidth="1"/>
    <col min="6929" max="6929" width="17.28515625" style="7" customWidth="1"/>
    <col min="6930" max="6930" width="11.28515625" style="7" customWidth="1"/>
    <col min="6931" max="6931" width="10.28515625" style="7" customWidth="1"/>
    <col min="6932" max="6932" width="27.42578125" style="7" customWidth="1"/>
    <col min="6933" max="6933" width="15" style="7" customWidth="1"/>
    <col min="6934" max="6934" width="12" style="7" customWidth="1"/>
    <col min="6935" max="7167" width="9.140625" style="7"/>
    <col min="7168" max="7168" width="5" style="7" customWidth="1"/>
    <col min="7169" max="7169" width="25.28515625" style="7" customWidth="1"/>
    <col min="7170" max="7170" width="15" style="7" customWidth="1"/>
    <col min="7171" max="7171" width="14.5703125" style="7" customWidth="1"/>
    <col min="7172" max="7172" width="11.28515625" style="7" customWidth="1"/>
    <col min="7173" max="7173" width="14.5703125" style="7" customWidth="1"/>
    <col min="7174" max="7174" width="11.7109375" style="7" customWidth="1"/>
    <col min="7175" max="7175" width="12.85546875" style="7" customWidth="1"/>
    <col min="7176" max="7176" width="19" style="7" customWidth="1"/>
    <col min="7177" max="7177" width="13" style="7" customWidth="1"/>
    <col min="7178" max="7178" width="13.28515625" style="7" customWidth="1"/>
    <col min="7179" max="7179" width="11.28515625" style="7" bestFit="1" customWidth="1"/>
    <col min="7180" max="7180" width="14.28515625" style="7" customWidth="1"/>
    <col min="7181" max="7181" width="14" style="7" customWidth="1"/>
    <col min="7182" max="7182" width="13.42578125" style="7" customWidth="1"/>
    <col min="7183" max="7183" width="11.85546875" style="7" customWidth="1"/>
    <col min="7184" max="7184" width="14.7109375" style="7" customWidth="1"/>
    <col min="7185" max="7185" width="17.28515625" style="7" customWidth="1"/>
    <col min="7186" max="7186" width="11.28515625" style="7" customWidth="1"/>
    <col min="7187" max="7187" width="10.28515625" style="7" customWidth="1"/>
    <col min="7188" max="7188" width="27.42578125" style="7" customWidth="1"/>
    <col min="7189" max="7189" width="15" style="7" customWidth="1"/>
    <col min="7190" max="7190" width="12" style="7" customWidth="1"/>
    <col min="7191" max="7423" width="9.140625" style="7"/>
    <col min="7424" max="7424" width="5" style="7" customWidth="1"/>
    <col min="7425" max="7425" width="25.28515625" style="7" customWidth="1"/>
    <col min="7426" max="7426" width="15" style="7" customWidth="1"/>
    <col min="7427" max="7427" width="14.5703125" style="7" customWidth="1"/>
    <col min="7428" max="7428" width="11.28515625" style="7" customWidth="1"/>
    <col min="7429" max="7429" width="14.5703125" style="7" customWidth="1"/>
    <col min="7430" max="7430" width="11.7109375" style="7" customWidth="1"/>
    <col min="7431" max="7431" width="12.85546875" style="7" customWidth="1"/>
    <col min="7432" max="7432" width="19" style="7" customWidth="1"/>
    <col min="7433" max="7433" width="13" style="7" customWidth="1"/>
    <col min="7434" max="7434" width="13.28515625" style="7" customWidth="1"/>
    <col min="7435" max="7435" width="11.28515625" style="7" bestFit="1" customWidth="1"/>
    <col min="7436" max="7436" width="14.28515625" style="7" customWidth="1"/>
    <col min="7437" max="7437" width="14" style="7" customWidth="1"/>
    <col min="7438" max="7438" width="13.42578125" style="7" customWidth="1"/>
    <col min="7439" max="7439" width="11.85546875" style="7" customWidth="1"/>
    <col min="7440" max="7440" width="14.7109375" style="7" customWidth="1"/>
    <col min="7441" max="7441" width="17.28515625" style="7" customWidth="1"/>
    <col min="7442" max="7442" width="11.28515625" style="7" customWidth="1"/>
    <col min="7443" max="7443" width="10.28515625" style="7" customWidth="1"/>
    <col min="7444" max="7444" width="27.42578125" style="7" customWidth="1"/>
    <col min="7445" max="7445" width="15" style="7" customWidth="1"/>
    <col min="7446" max="7446" width="12" style="7" customWidth="1"/>
    <col min="7447" max="7679" width="9.140625" style="7"/>
    <col min="7680" max="7680" width="5" style="7" customWidth="1"/>
    <col min="7681" max="7681" width="25.28515625" style="7" customWidth="1"/>
    <col min="7682" max="7682" width="15" style="7" customWidth="1"/>
    <col min="7683" max="7683" width="14.5703125" style="7" customWidth="1"/>
    <col min="7684" max="7684" width="11.28515625" style="7" customWidth="1"/>
    <col min="7685" max="7685" width="14.5703125" style="7" customWidth="1"/>
    <col min="7686" max="7686" width="11.7109375" style="7" customWidth="1"/>
    <col min="7687" max="7687" width="12.85546875" style="7" customWidth="1"/>
    <col min="7688" max="7688" width="19" style="7" customWidth="1"/>
    <col min="7689" max="7689" width="13" style="7" customWidth="1"/>
    <col min="7690" max="7690" width="13.28515625" style="7" customWidth="1"/>
    <col min="7691" max="7691" width="11.28515625" style="7" bestFit="1" customWidth="1"/>
    <col min="7692" max="7692" width="14.28515625" style="7" customWidth="1"/>
    <col min="7693" max="7693" width="14" style="7" customWidth="1"/>
    <col min="7694" max="7694" width="13.42578125" style="7" customWidth="1"/>
    <col min="7695" max="7695" width="11.85546875" style="7" customWidth="1"/>
    <col min="7696" max="7696" width="14.7109375" style="7" customWidth="1"/>
    <col min="7697" max="7697" width="17.28515625" style="7" customWidth="1"/>
    <col min="7698" max="7698" width="11.28515625" style="7" customWidth="1"/>
    <col min="7699" max="7699" width="10.28515625" style="7" customWidth="1"/>
    <col min="7700" max="7700" width="27.42578125" style="7" customWidth="1"/>
    <col min="7701" max="7701" width="15" style="7" customWidth="1"/>
    <col min="7702" max="7702" width="12" style="7" customWidth="1"/>
    <col min="7703" max="7935" width="9.140625" style="7"/>
    <col min="7936" max="7936" width="5" style="7" customWidth="1"/>
    <col min="7937" max="7937" width="25.28515625" style="7" customWidth="1"/>
    <col min="7938" max="7938" width="15" style="7" customWidth="1"/>
    <col min="7939" max="7939" width="14.5703125" style="7" customWidth="1"/>
    <col min="7940" max="7940" width="11.28515625" style="7" customWidth="1"/>
    <col min="7941" max="7941" width="14.5703125" style="7" customWidth="1"/>
    <col min="7942" max="7942" width="11.7109375" style="7" customWidth="1"/>
    <col min="7943" max="7943" width="12.85546875" style="7" customWidth="1"/>
    <col min="7944" max="7944" width="19" style="7" customWidth="1"/>
    <col min="7945" max="7945" width="13" style="7" customWidth="1"/>
    <col min="7946" max="7946" width="13.28515625" style="7" customWidth="1"/>
    <col min="7947" max="7947" width="11.28515625" style="7" bestFit="1" customWidth="1"/>
    <col min="7948" max="7948" width="14.28515625" style="7" customWidth="1"/>
    <col min="7949" max="7949" width="14" style="7" customWidth="1"/>
    <col min="7950" max="7950" width="13.42578125" style="7" customWidth="1"/>
    <col min="7951" max="7951" width="11.85546875" style="7" customWidth="1"/>
    <col min="7952" max="7952" width="14.7109375" style="7" customWidth="1"/>
    <col min="7953" max="7953" width="17.28515625" style="7" customWidth="1"/>
    <col min="7954" max="7954" width="11.28515625" style="7" customWidth="1"/>
    <col min="7955" max="7955" width="10.28515625" style="7" customWidth="1"/>
    <col min="7956" max="7956" width="27.42578125" style="7" customWidth="1"/>
    <col min="7957" max="7957" width="15" style="7" customWidth="1"/>
    <col min="7958" max="7958" width="12" style="7" customWidth="1"/>
    <col min="7959" max="8191" width="9.140625" style="7"/>
    <col min="8192" max="8192" width="5" style="7" customWidth="1"/>
    <col min="8193" max="8193" width="25.28515625" style="7" customWidth="1"/>
    <col min="8194" max="8194" width="15" style="7" customWidth="1"/>
    <col min="8195" max="8195" width="14.5703125" style="7" customWidth="1"/>
    <col min="8196" max="8196" width="11.28515625" style="7" customWidth="1"/>
    <col min="8197" max="8197" width="14.5703125" style="7" customWidth="1"/>
    <col min="8198" max="8198" width="11.7109375" style="7" customWidth="1"/>
    <col min="8199" max="8199" width="12.85546875" style="7" customWidth="1"/>
    <col min="8200" max="8200" width="19" style="7" customWidth="1"/>
    <col min="8201" max="8201" width="13" style="7" customWidth="1"/>
    <col min="8202" max="8202" width="13.28515625" style="7" customWidth="1"/>
    <col min="8203" max="8203" width="11.28515625" style="7" bestFit="1" customWidth="1"/>
    <col min="8204" max="8204" width="14.28515625" style="7" customWidth="1"/>
    <col min="8205" max="8205" width="14" style="7" customWidth="1"/>
    <col min="8206" max="8206" width="13.42578125" style="7" customWidth="1"/>
    <col min="8207" max="8207" width="11.85546875" style="7" customWidth="1"/>
    <col min="8208" max="8208" width="14.7109375" style="7" customWidth="1"/>
    <col min="8209" max="8209" width="17.28515625" style="7" customWidth="1"/>
    <col min="8210" max="8210" width="11.28515625" style="7" customWidth="1"/>
    <col min="8211" max="8211" width="10.28515625" style="7" customWidth="1"/>
    <col min="8212" max="8212" width="27.42578125" style="7" customWidth="1"/>
    <col min="8213" max="8213" width="15" style="7" customWidth="1"/>
    <col min="8214" max="8214" width="12" style="7" customWidth="1"/>
    <col min="8215" max="8447" width="9.140625" style="7"/>
    <col min="8448" max="8448" width="5" style="7" customWidth="1"/>
    <col min="8449" max="8449" width="25.28515625" style="7" customWidth="1"/>
    <col min="8450" max="8450" width="15" style="7" customWidth="1"/>
    <col min="8451" max="8451" width="14.5703125" style="7" customWidth="1"/>
    <col min="8452" max="8452" width="11.28515625" style="7" customWidth="1"/>
    <col min="8453" max="8453" width="14.5703125" style="7" customWidth="1"/>
    <col min="8454" max="8454" width="11.7109375" style="7" customWidth="1"/>
    <col min="8455" max="8455" width="12.85546875" style="7" customWidth="1"/>
    <col min="8456" max="8456" width="19" style="7" customWidth="1"/>
    <col min="8457" max="8457" width="13" style="7" customWidth="1"/>
    <col min="8458" max="8458" width="13.28515625" style="7" customWidth="1"/>
    <col min="8459" max="8459" width="11.28515625" style="7" bestFit="1" customWidth="1"/>
    <col min="8460" max="8460" width="14.28515625" style="7" customWidth="1"/>
    <col min="8461" max="8461" width="14" style="7" customWidth="1"/>
    <col min="8462" max="8462" width="13.42578125" style="7" customWidth="1"/>
    <col min="8463" max="8463" width="11.85546875" style="7" customWidth="1"/>
    <col min="8464" max="8464" width="14.7109375" style="7" customWidth="1"/>
    <col min="8465" max="8465" width="17.28515625" style="7" customWidth="1"/>
    <col min="8466" max="8466" width="11.28515625" style="7" customWidth="1"/>
    <col min="8467" max="8467" width="10.28515625" style="7" customWidth="1"/>
    <col min="8468" max="8468" width="27.42578125" style="7" customWidth="1"/>
    <col min="8469" max="8469" width="15" style="7" customWidth="1"/>
    <col min="8470" max="8470" width="12" style="7" customWidth="1"/>
    <col min="8471" max="8703" width="9.140625" style="7"/>
    <col min="8704" max="8704" width="5" style="7" customWidth="1"/>
    <col min="8705" max="8705" width="25.28515625" style="7" customWidth="1"/>
    <col min="8706" max="8706" width="15" style="7" customWidth="1"/>
    <col min="8707" max="8707" width="14.5703125" style="7" customWidth="1"/>
    <col min="8708" max="8708" width="11.28515625" style="7" customWidth="1"/>
    <col min="8709" max="8709" width="14.5703125" style="7" customWidth="1"/>
    <col min="8710" max="8710" width="11.7109375" style="7" customWidth="1"/>
    <col min="8711" max="8711" width="12.85546875" style="7" customWidth="1"/>
    <col min="8712" max="8712" width="19" style="7" customWidth="1"/>
    <col min="8713" max="8713" width="13" style="7" customWidth="1"/>
    <col min="8714" max="8714" width="13.28515625" style="7" customWidth="1"/>
    <col min="8715" max="8715" width="11.28515625" style="7" bestFit="1" customWidth="1"/>
    <col min="8716" max="8716" width="14.28515625" style="7" customWidth="1"/>
    <col min="8717" max="8717" width="14" style="7" customWidth="1"/>
    <col min="8718" max="8718" width="13.42578125" style="7" customWidth="1"/>
    <col min="8719" max="8719" width="11.85546875" style="7" customWidth="1"/>
    <col min="8720" max="8720" width="14.7109375" style="7" customWidth="1"/>
    <col min="8721" max="8721" width="17.28515625" style="7" customWidth="1"/>
    <col min="8722" max="8722" width="11.28515625" style="7" customWidth="1"/>
    <col min="8723" max="8723" width="10.28515625" style="7" customWidth="1"/>
    <col min="8724" max="8724" width="27.42578125" style="7" customWidth="1"/>
    <col min="8725" max="8725" width="15" style="7" customWidth="1"/>
    <col min="8726" max="8726" width="12" style="7" customWidth="1"/>
    <col min="8727" max="8959" width="9.140625" style="7"/>
    <col min="8960" max="8960" width="5" style="7" customWidth="1"/>
    <col min="8961" max="8961" width="25.28515625" style="7" customWidth="1"/>
    <col min="8962" max="8962" width="15" style="7" customWidth="1"/>
    <col min="8963" max="8963" width="14.5703125" style="7" customWidth="1"/>
    <col min="8964" max="8964" width="11.28515625" style="7" customWidth="1"/>
    <col min="8965" max="8965" width="14.5703125" style="7" customWidth="1"/>
    <col min="8966" max="8966" width="11.7109375" style="7" customWidth="1"/>
    <col min="8967" max="8967" width="12.85546875" style="7" customWidth="1"/>
    <col min="8968" max="8968" width="19" style="7" customWidth="1"/>
    <col min="8969" max="8969" width="13" style="7" customWidth="1"/>
    <col min="8970" max="8970" width="13.28515625" style="7" customWidth="1"/>
    <col min="8971" max="8971" width="11.28515625" style="7" bestFit="1" customWidth="1"/>
    <col min="8972" max="8972" width="14.28515625" style="7" customWidth="1"/>
    <col min="8973" max="8973" width="14" style="7" customWidth="1"/>
    <col min="8974" max="8974" width="13.42578125" style="7" customWidth="1"/>
    <col min="8975" max="8975" width="11.85546875" style="7" customWidth="1"/>
    <col min="8976" max="8976" width="14.7109375" style="7" customWidth="1"/>
    <col min="8977" max="8977" width="17.28515625" style="7" customWidth="1"/>
    <col min="8978" max="8978" width="11.28515625" style="7" customWidth="1"/>
    <col min="8979" max="8979" width="10.28515625" style="7" customWidth="1"/>
    <col min="8980" max="8980" width="27.42578125" style="7" customWidth="1"/>
    <col min="8981" max="8981" width="15" style="7" customWidth="1"/>
    <col min="8982" max="8982" width="12" style="7" customWidth="1"/>
    <col min="8983" max="9215" width="9.140625" style="7"/>
    <col min="9216" max="9216" width="5" style="7" customWidth="1"/>
    <col min="9217" max="9217" width="25.28515625" style="7" customWidth="1"/>
    <col min="9218" max="9218" width="15" style="7" customWidth="1"/>
    <col min="9219" max="9219" width="14.5703125" style="7" customWidth="1"/>
    <col min="9220" max="9220" width="11.28515625" style="7" customWidth="1"/>
    <col min="9221" max="9221" width="14.5703125" style="7" customWidth="1"/>
    <col min="9222" max="9222" width="11.7109375" style="7" customWidth="1"/>
    <col min="9223" max="9223" width="12.85546875" style="7" customWidth="1"/>
    <col min="9224" max="9224" width="19" style="7" customWidth="1"/>
    <col min="9225" max="9225" width="13" style="7" customWidth="1"/>
    <col min="9226" max="9226" width="13.28515625" style="7" customWidth="1"/>
    <col min="9227" max="9227" width="11.28515625" style="7" bestFit="1" customWidth="1"/>
    <col min="9228" max="9228" width="14.28515625" style="7" customWidth="1"/>
    <col min="9229" max="9229" width="14" style="7" customWidth="1"/>
    <col min="9230" max="9230" width="13.42578125" style="7" customWidth="1"/>
    <col min="9231" max="9231" width="11.85546875" style="7" customWidth="1"/>
    <col min="9232" max="9232" width="14.7109375" style="7" customWidth="1"/>
    <col min="9233" max="9233" width="17.28515625" style="7" customWidth="1"/>
    <col min="9234" max="9234" width="11.28515625" style="7" customWidth="1"/>
    <col min="9235" max="9235" width="10.28515625" style="7" customWidth="1"/>
    <col min="9236" max="9236" width="27.42578125" style="7" customWidth="1"/>
    <col min="9237" max="9237" width="15" style="7" customWidth="1"/>
    <col min="9238" max="9238" width="12" style="7" customWidth="1"/>
    <col min="9239" max="9471" width="9.140625" style="7"/>
    <col min="9472" max="9472" width="5" style="7" customWidth="1"/>
    <col min="9473" max="9473" width="25.28515625" style="7" customWidth="1"/>
    <col min="9474" max="9474" width="15" style="7" customWidth="1"/>
    <col min="9475" max="9475" width="14.5703125" style="7" customWidth="1"/>
    <col min="9476" max="9476" width="11.28515625" style="7" customWidth="1"/>
    <col min="9477" max="9477" width="14.5703125" style="7" customWidth="1"/>
    <col min="9478" max="9478" width="11.7109375" style="7" customWidth="1"/>
    <col min="9479" max="9479" width="12.85546875" style="7" customWidth="1"/>
    <col min="9480" max="9480" width="19" style="7" customWidth="1"/>
    <col min="9481" max="9481" width="13" style="7" customWidth="1"/>
    <col min="9482" max="9482" width="13.28515625" style="7" customWidth="1"/>
    <col min="9483" max="9483" width="11.28515625" style="7" bestFit="1" customWidth="1"/>
    <col min="9484" max="9484" width="14.28515625" style="7" customWidth="1"/>
    <col min="9485" max="9485" width="14" style="7" customWidth="1"/>
    <col min="9486" max="9486" width="13.42578125" style="7" customWidth="1"/>
    <col min="9487" max="9487" width="11.85546875" style="7" customWidth="1"/>
    <col min="9488" max="9488" width="14.7109375" style="7" customWidth="1"/>
    <col min="9489" max="9489" width="17.28515625" style="7" customWidth="1"/>
    <col min="9490" max="9490" width="11.28515625" style="7" customWidth="1"/>
    <col min="9491" max="9491" width="10.28515625" style="7" customWidth="1"/>
    <col min="9492" max="9492" width="27.42578125" style="7" customWidth="1"/>
    <col min="9493" max="9493" width="15" style="7" customWidth="1"/>
    <col min="9494" max="9494" width="12" style="7" customWidth="1"/>
    <col min="9495" max="9727" width="9.140625" style="7"/>
    <col min="9728" max="9728" width="5" style="7" customWidth="1"/>
    <col min="9729" max="9729" width="25.28515625" style="7" customWidth="1"/>
    <col min="9730" max="9730" width="15" style="7" customWidth="1"/>
    <col min="9731" max="9731" width="14.5703125" style="7" customWidth="1"/>
    <col min="9732" max="9732" width="11.28515625" style="7" customWidth="1"/>
    <col min="9733" max="9733" width="14.5703125" style="7" customWidth="1"/>
    <col min="9734" max="9734" width="11.7109375" style="7" customWidth="1"/>
    <col min="9735" max="9735" width="12.85546875" style="7" customWidth="1"/>
    <col min="9736" max="9736" width="19" style="7" customWidth="1"/>
    <col min="9737" max="9737" width="13" style="7" customWidth="1"/>
    <col min="9738" max="9738" width="13.28515625" style="7" customWidth="1"/>
    <col min="9739" max="9739" width="11.28515625" style="7" bestFit="1" customWidth="1"/>
    <col min="9740" max="9740" width="14.28515625" style="7" customWidth="1"/>
    <col min="9741" max="9741" width="14" style="7" customWidth="1"/>
    <col min="9742" max="9742" width="13.42578125" style="7" customWidth="1"/>
    <col min="9743" max="9743" width="11.85546875" style="7" customWidth="1"/>
    <col min="9744" max="9744" width="14.7109375" style="7" customWidth="1"/>
    <col min="9745" max="9745" width="17.28515625" style="7" customWidth="1"/>
    <col min="9746" max="9746" width="11.28515625" style="7" customWidth="1"/>
    <col min="9747" max="9747" width="10.28515625" style="7" customWidth="1"/>
    <col min="9748" max="9748" width="27.42578125" style="7" customWidth="1"/>
    <col min="9749" max="9749" width="15" style="7" customWidth="1"/>
    <col min="9750" max="9750" width="12" style="7" customWidth="1"/>
    <col min="9751" max="9983" width="9.140625" style="7"/>
    <col min="9984" max="9984" width="5" style="7" customWidth="1"/>
    <col min="9985" max="9985" width="25.28515625" style="7" customWidth="1"/>
    <col min="9986" max="9986" width="15" style="7" customWidth="1"/>
    <col min="9987" max="9987" width="14.5703125" style="7" customWidth="1"/>
    <col min="9988" max="9988" width="11.28515625" style="7" customWidth="1"/>
    <col min="9989" max="9989" width="14.5703125" style="7" customWidth="1"/>
    <col min="9990" max="9990" width="11.7109375" style="7" customWidth="1"/>
    <col min="9991" max="9991" width="12.85546875" style="7" customWidth="1"/>
    <col min="9992" max="9992" width="19" style="7" customWidth="1"/>
    <col min="9993" max="9993" width="13" style="7" customWidth="1"/>
    <col min="9994" max="9994" width="13.28515625" style="7" customWidth="1"/>
    <col min="9995" max="9995" width="11.28515625" style="7" bestFit="1" customWidth="1"/>
    <col min="9996" max="9996" width="14.28515625" style="7" customWidth="1"/>
    <col min="9997" max="9997" width="14" style="7" customWidth="1"/>
    <col min="9998" max="9998" width="13.42578125" style="7" customWidth="1"/>
    <col min="9999" max="9999" width="11.85546875" style="7" customWidth="1"/>
    <col min="10000" max="10000" width="14.7109375" style="7" customWidth="1"/>
    <col min="10001" max="10001" width="17.28515625" style="7" customWidth="1"/>
    <col min="10002" max="10002" width="11.28515625" style="7" customWidth="1"/>
    <col min="10003" max="10003" width="10.28515625" style="7" customWidth="1"/>
    <col min="10004" max="10004" width="27.42578125" style="7" customWidth="1"/>
    <col min="10005" max="10005" width="15" style="7" customWidth="1"/>
    <col min="10006" max="10006" width="12" style="7" customWidth="1"/>
    <col min="10007" max="10239" width="9.140625" style="7"/>
    <col min="10240" max="10240" width="5" style="7" customWidth="1"/>
    <col min="10241" max="10241" width="25.28515625" style="7" customWidth="1"/>
    <col min="10242" max="10242" width="15" style="7" customWidth="1"/>
    <col min="10243" max="10243" width="14.5703125" style="7" customWidth="1"/>
    <col min="10244" max="10244" width="11.28515625" style="7" customWidth="1"/>
    <col min="10245" max="10245" width="14.5703125" style="7" customWidth="1"/>
    <col min="10246" max="10246" width="11.7109375" style="7" customWidth="1"/>
    <col min="10247" max="10247" width="12.85546875" style="7" customWidth="1"/>
    <col min="10248" max="10248" width="19" style="7" customWidth="1"/>
    <col min="10249" max="10249" width="13" style="7" customWidth="1"/>
    <col min="10250" max="10250" width="13.28515625" style="7" customWidth="1"/>
    <col min="10251" max="10251" width="11.28515625" style="7" bestFit="1" customWidth="1"/>
    <col min="10252" max="10252" width="14.28515625" style="7" customWidth="1"/>
    <col min="10253" max="10253" width="14" style="7" customWidth="1"/>
    <col min="10254" max="10254" width="13.42578125" style="7" customWidth="1"/>
    <col min="10255" max="10255" width="11.85546875" style="7" customWidth="1"/>
    <col min="10256" max="10256" width="14.7109375" style="7" customWidth="1"/>
    <col min="10257" max="10257" width="17.28515625" style="7" customWidth="1"/>
    <col min="10258" max="10258" width="11.28515625" style="7" customWidth="1"/>
    <col min="10259" max="10259" width="10.28515625" style="7" customWidth="1"/>
    <col min="10260" max="10260" width="27.42578125" style="7" customWidth="1"/>
    <col min="10261" max="10261" width="15" style="7" customWidth="1"/>
    <col min="10262" max="10262" width="12" style="7" customWidth="1"/>
    <col min="10263" max="10495" width="9.140625" style="7"/>
    <col min="10496" max="10496" width="5" style="7" customWidth="1"/>
    <col min="10497" max="10497" width="25.28515625" style="7" customWidth="1"/>
    <col min="10498" max="10498" width="15" style="7" customWidth="1"/>
    <col min="10499" max="10499" width="14.5703125" style="7" customWidth="1"/>
    <col min="10500" max="10500" width="11.28515625" style="7" customWidth="1"/>
    <col min="10501" max="10501" width="14.5703125" style="7" customWidth="1"/>
    <col min="10502" max="10502" width="11.7109375" style="7" customWidth="1"/>
    <col min="10503" max="10503" width="12.85546875" style="7" customWidth="1"/>
    <col min="10504" max="10504" width="19" style="7" customWidth="1"/>
    <col min="10505" max="10505" width="13" style="7" customWidth="1"/>
    <col min="10506" max="10506" width="13.28515625" style="7" customWidth="1"/>
    <col min="10507" max="10507" width="11.28515625" style="7" bestFit="1" customWidth="1"/>
    <col min="10508" max="10508" width="14.28515625" style="7" customWidth="1"/>
    <col min="10509" max="10509" width="14" style="7" customWidth="1"/>
    <col min="10510" max="10510" width="13.42578125" style="7" customWidth="1"/>
    <col min="10511" max="10511" width="11.85546875" style="7" customWidth="1"/>
    <col min="10512" max="10512" width="14.7109375" style="7" customWidth="1"/>
    <col min="10513" max="10513" width="17.28515625" style="7" customWidth="1"/>
    <col min="10514" max="10514" width="11.28515625" style="7" customWidth="1"/>
    <col min="10515" max="10515" width="10.28515625" style="7" customWidth="1"/>
    <col min="10516" max="10516" width="27.42578125" style="7" customWidth="1"/>
    <col min="10517" max="10517" width="15" style="7" customWidth="1"/>
    <col min="10518" max="10518" width="12" style="7" customWidth="1"/>
    <col min="10519" max="10751" width="9.140625" style="7"/>
    <col min="10752" max="10752" width="5" style="7" customWidth="1"/>
    <col min="10753" max="10753" width="25.28515625" style="7" customWidth="1"/>
    <col min="10754" max="10754" width="15" style="7" customWidth="1"/>
    <col min="10755" max="10755" width="14.5703125" style="7" customWidth="1"/>
    <col min="10756" max="10756" width="11.28515625" style="7" customWidth="1"/>
    <col min="10757" max="10757" width="14.5703125" style="7" customWidth="1"/>
    <col min="10758" max="10758" width="11.7109375" style="7" customWidth="1"/>
    <col min="10759" max="10759" width="12.85546875" style="7" customWidth="1"/>
    <col min="10760" max="10760" width="19" style="7" customWidth="1"/>
    <col min="10761" max="10761" width="13" style="7" customWidth="1"/>
    <col min="10762" max="10762" width="13.28515625" style="7" customWidth="1"/>
    <col min="10763" max="10763" width="11.28515625" style="7" bestFit="1" customWidth="1"/>
    <col min="10764" max="10764" width="14.28515625" style="7" customWidth="1"/>
    <col min="10765" max="10765" width="14" style="7" customWidth="1"/>
    <col min="10766" max="10766" width="13.42578125" style="7" customWidth="1"/>
    <col min="10767" max="10767" width="11.85546875" style="7" customWidth="1"/>
    <col min="10768" max="10768" width="14.7109375" style="7" customWidth="1"/>
    <col min="10769" max="10769" width="17.28515625" style="7" customWidth="1"/>
    <col min="10770" max="10770" width="11.28515625" style="7" customWidth="1"/>
    <col min="10771" max="10771" width="10.28515625" style="7" customWidth="1"/>
    <col min="10772" max="10772" width="27.42578125" style="7" customWidth="1"/>
    <col min="10773" max="10773" width="15" style="7" customWidth="1"/>
    <col min="10774" max="10774" width="12" style="7" customWidth="1"/>
    <col min="10775" max="11007" width="9.140625" style="7"/>
    <col min="11008" max="11008" width="5" style="7" customWidth="1"/>
    <col min="11009" max="11009" width="25.28515625" style="7" customWidth="1"/>
    <col min="11010" max="11010" width="15" style="7" customWidth="1"/>
    <col min="11011" max="11011" width="14.5703125" style="7" customWidth="1"/>
    <col min="11012" max="11012" width="11.28515625" style="7" customWidth="1"/>
    <col min="11013" max="11013" width="14.5703125" style="7" customWidth="1"/>
    <col min="11014" max="11014" width="11.7109375" style="7" customWidth="1"/>
    <col min="11015" max="11015" width="12.85546875" style="7" customWidth="1"/>
    <col min="11016" max="11016" width="19" style="7" customWidth="1"/>
    <col min="11017" max="11017" width="13" style="7" customWidth="1"/>
    <col min="11018" max="11018" width="13.28515625" style="7" customWidth="1"/>
    <col min="11019" max="11019" width="11.28515625" style="7" bestFit="1" customWidth="1"/>
    <col min="11020" max="11020" width="14.28515625" style="7" customWidth="1"/>
    <col min="11021" max="11021" width="14" style="7" customWidth="1"/>
    <col min="11022" max="11022" width="13.42578125" style="7" customWidth="1"/>
    <col min="11023" max="11023" width="11.85546875" style="7" customWidth="1"/>
    <col min="11024" max="11024" width="14.7109375" style="7" customWidth="1"/>
    <col min="11025" max="11025" width="17.28515625" style="7" customWidth="1"/>
    <col min="11026" max="11026" width="11.28515625" style="7" customWidth="1"/>
    <col min="11027" max="11027" width="10.28515625" style="7" customWidth="1"/>
    <col min="11028" max="11028" width="27.42578125" style="7" customWidth="1"/>
    <col min="11029" max="11029" width="15" style="7" customWidth="1"/>
    <col min="11030" max="11030" width="12" style="7" customWidth="1"/>
    <col min="11031" max="11263" width="9.140625" style="7"/>
    <col min="11264" max="11264" width="5" style="7" customWidth="1"/>
    <col min="11265" max="11265" width="25.28515625" style="7" customWidth="1"/>
    <col min="11266" max="11266" width="15" style="7" customWidth="1"/>
    <col min="11267" max="11267" width="14.5703125" style="7" customWidth="1"/>
    <col min="11268" max="11268" width="11.28515625" style="7" customWidth="1"/>
    <col min="11269" max="11269" width="14.5703125" style="7" customWidth="1"/>
    <col min="11270" max="11270" width="11.7109375" style="7" customWidth="1"/>
    <col min="11271" max="11271" width="12.85546875" style="7" customWidth="1"/>
    <col min="11272" max="11272" width="19" style="7" customWidth="1"/>
    <col min="11273" max="11273" width="13" style="7" customWidth="1"/>
    <col min="11274" max="11274" width="13.28515625" style="7" customWidth="1"/>
    <col min="11275" max="11275" width="11.28515625" style="7" bestFit="1" customWidth="1"/>
    <col min="11276" max="11276" width="14.28515625" style="7" customWidth="1"/>
    <col min="11277" max="11277" width="14" style="7" customWidth="1"/>
    <col min="11278" max="11278" width="13.42578125" style="7" customWidth="1"/>
    <col min="11279" max="11279" width="11.85546875" style="7" customWidth="1"/>
    <col min="11280" max="11280" width="14.7109375" style="7" customWidth="1"/>
    <col min="11281" max="11281" width="17.28515625" style="7" customWidth="1"/>
    <col min="11282" max="11282" width="11.28515625" style="7" customWidth="1"/>
    <col min="11283" max="11283" width="10.28515625" style="7" customWidth="1"/>
    <col min="11284" max="11284" width="27.42578125" style="7" customWidth="1"/>
    <col min="11285" max="11285" width="15" style="7" customWidth="1"/>
    <col min="11286" max="11286" width="12" style="7" customWidth="1"/>
    <col min="11287" max="11519" width="9.140625" style="7"/>
    <col min="11520" max="11520" width="5" style="7" customWidth="1"/>
    <col min="11521" max="11521" width="25.28515625" style="7" customWidth="1"/>
    <col min="11522" max="11522" width="15" style="7" customWidth="1"/>
    <col min="11523" max="11523" width="14.5703125" style="7" customWidth="1"/>
    <col min="11524" max="11524" width="11.28515625" style="7" customWidth="1"/>
    <col min="11525" max="11525" width="14.5703125" style="7" customWidth="1"/>
    <col min="11526" max="11526" width="11.7109375" style="7" customWidth="1"/>
    <col min="11527" max="11527" width="12.85546875" style="7" customWidth="1"/>
    <col min="11528" max="11528" width="19" style="7" customWidth="1"/>
    <col min="11529" max="11529" width="13" style="7" customWidth="1"/>
    <col min="11530" max="11530" width="13.28515625" style="7" customWidth="1"/>
    <col min="11531" max="11531" width="11.28515625" style="7" bestFit="1" customWidth="1"/>
    <col min="11532" max="11532" width="14.28515625" style="7" customWidth="1"/>
    <col min="11533" max="11533" width="14" style="7" customWidth="1"/>
    <col min="11534" max="11534" width="13.42578125" style="7" customWidth="1"/>
    <col min="11535" max="11535" width="11.85546875" style="7" customWidth="1"/>
    <col min="11536" max="11536" width="14.7109375" style="7" customWidth="1"/>
    <col min="11537" max="11537" width="17.28515625" style="7" customWidth="1"/>
    <col min="11538" max="11538" width="11.28515625" style="7" customWidth="1"/>
    <col min="11539" max="11539" width="10.28515625" style="7" customWidth="1"/>
    <col min="11540" max="11540" width="27.42578125" style="7" customWidth="1"/>
    <col min="11541" max="11541" width="15" style="7" customWidth="1"/>
    <col min="11542" max="11542" width="12" style="7" customWidth="1"/>
    <col min="11543" max="11775" width="9.140625" style="7"/>
    <col min="11776" max="11776" width="5" style="7" customWidth="1"/>
    <col min="11777" max="11777" width="25.28515625" style="7" customWidth="1"/>
    <col min="11778" max="11778" width="15" style="7" customWidth="1"/>
    <col min="11779" max="11779" width="14.5703125" style="7" customWidth="1"/>
    <col min="11780" max="11780" width="11.28515625" style="7" customWidth="1"/>
    <col min="11781" max="11781" width="14.5703125" style="7" customWidth="1"/>
    <col min="11782" max="11782" width="11.7109375" style="7" customWidth="1"/>
    <col min="11783" max="11783" width="12.85546875" style="7" customWidth="1"/>
    <col min="11784" max="11784" width="19" style="7" customWidth="1"/>
    <col min="11785" max="11785" width="13" style="7" customWidth="1"/>
    <col min="11786" max="11786" width="13.28515625" style="7" customWidth="1"/>
    <col min="11787" max="11787" width="11.28515625" style="7" bestFit="1" customWidth="1"/>
    <col min="11788" max="11788" width="14.28515625" style="7" customWidth="1"/>
    <col min="11789" max="11789" width="14" style="7" customWidth="1"/>
    <col min="11790" max="11790" width="13.42578125" style="7" customWidth="1"/>
    <col min="11791" max="11791" width="11.85546875" style="7" customWidth="1"/>
    <col min="11792" max="11792" width="14.7109375" style="7" customWidth="1"/>
    <col min="11793" max="11793" width="17.28515625" style="7" customWidth="1"/>
    <col min="11794" max="11794" width="11.28515625" style="7" customWidth="1"/>
    <col min="11795" max="11795" width="10.28515625" style="7" customWidth="1"/>
    <col min="11796" max="11796" width="27.42578125" style="7" customWidth="1"/>
    <col min="11797" max="11797" width="15" style="7" customWidth="1"/>
    <col min="11798" max="11798" width="12" style="7" customWidth="1"/>
    <col min="11799" max="12031" width="9.140625" style="7"/>
    <col min="12032" max="12032" width="5" style="7" customWidth="1"/>
    <col min="12033" max="12033" width="25.28515625" style="7" customWidth="1"/>
    <col min="12034" max="12034" width="15" style="7" customWidth="1"/>
    <col min="12035" max="12035" width="14.5703125" style="7" customWidth="1"/>
    <col min="12036" max="12036" width="11.28515625" style="7" customWidth="1"/>
    <col min="12037" max="12037" width="14.5703125" style="7" customWidth="1"/>
    <col min="12038" max="12038" width="11.7109375" style="7" customWidth="1"/>
    <col min="12039" max="12039" width="12.85546875" style="7" customWidth="1"/>
    <col min="12040" max="12040" width="19" style="7" customWidth="1"/>
    <col min="12041" max="12041" width="13" style="7" customWidth="1"/>
    <col min="12042" max="12042" width="13.28515625" style="7" customWidth="1"/>
    <col min="12043" max="12043" width="11.28515625" style="7" bestFit="1" customWidth="1"/>
    <col min="12044" max="12044" width="14.28515625" style="7" customWidth="1"/>
    <col min="12045" max="12045" width="14" style="7" customWidth="1"/>
    <col min="12046" max="12046" width="13.42578125" style="7" customWidth="1"/>
    <col min="12047" max="12047" width="11.85546875" style="7" customWidth="1"/>
    <col min="12048" max="12048" width="14.7109375" style="7" customWidth="1"/>
    <col min="12049" max="12049" width="17.28515625" style="7" customWidth="1"/>
    <col min="12050" max="12050" width="11.28515625" style="7" customWidth="1"/>
    <col min="12051" max="12051" width="10.28515625" style="7" customWidth="1"/>
    <col min="12052" max="12052" width="27.42578125" style="7" customWidth="1"/>
    <col min="12053" max="12053" width="15" style="7" customWidth="1"/>
    <col min="12054" max="12054" width="12" style="7" customWidth="1"/>
    <col min="12055" max="12287" width="9.140625" style="7"/>
    <col min="12288" max="12288" width="5" style="7" customWidth="1"/>
    <col min="12289" max="12289" width="25.28515625" style="7" customWidth="1"/>
    <col min="12290" max="12290" width="15" style="7" customWidth="1"/>
    <col min="12291" max="12291" width="14.5703125" style="7" customWidth="1"/>
    <col min="12292" max="12292" width="11.28515625" style="7" customWidth="1"/>
    <col min="12293" max="12293" width="14.5703125" style="7" customWidth="1"/>
    <col min="12294" max="12294" width="11.7109375" style="7" customWidth="1"/>
    <col min="12295" max="12295" width="12.85546875" style="7" customWidth="1"/>
    <col min="12296" max="12296" width="19" style="7" customWidth="1"/>
    <col min="12297" max="12297" width="13" style="7" customWidth="1"/>
    <col min="12298" max="12298" width="13.28515625" style="7" customWidth="1"/>
    <col min="12299" max="12299" width="11.28515625" style="7" bestFit="1" customWidth="1"/>
    <col min="12300" max="12300" width="14.28515625" style="7" customWidth="1"/>
    <col min="12301" max="12301" width="14" style="7" customWidth="1"/>
    <col min="12302" max="12302" width="13.42578125" style="7" customWidth="1"/>
    <col min="12303" max="12303" width="11.85546875" style="7" customWidth="1"/>
    <col min="12304" max="12304" width="14.7109375" style="7" customWidth="1"/>
    <col min="12305" max="12305" width="17.28515625" style="7" customWidth="1"/>
    <col min="12306" max="12306" width="11.28515625" style="7" customWidth="1"/>
    <col min="12307" max="12307" width="10.28515625" style="7" customWidth="1"/>
    <col min="12308" max="12308" width="27.42578125" style="7" customWidth="1"/>
    <col min="12309" max="12309" width="15" style="7" customWidth="1"/>
    <col min="12310" max="12310" width="12" style="7" customWidth="1"/>
    <col min="12311" max="12543" width="9.140625" style="7"/>
    <col min="12544" max="12544" width="5" style="7" customWidth="1"/>
    <col min="12545" max="12545" width="25.28515625" style="7" customWidth="1"/>
    <col min="12546" max="12546" width="15" style="7" customWidth="1"/>
    <col min="12547" max="12547" width="14.5703125" style="7" customWidth="1"/>
    <col min="12548" max="12548" width="11.28515625" style="7" customWidth="1"/>
    <col min="12549" max="12549" width="14.5703125" style="7" customWidth="1"/>
    <col min="12550" max="12550" width="11.7109375" style="7" customWidth="1"/>
    <col min="12551" max="12551" width="12.85546875" style="7" customWidth="1"/>
    <col min="12552" max="12552" width="19" style="7" customWidth="1"/>
    <col min="12553" max="12553" width="13" style="7" customWidth="1"/>
    <col min="12554" max="12554" width="13.28515625" style="7" customWidth="1"/>
    <col min="12555" max="12555" width="11.28515625" style="7" bestFit="1" customWidth="1"/>
    <col min="12556" max="12556" width="14.28515625" style="7" customWidth="1"/>
    <col min="12557" max="12557" width="14" style="7" customWidth="1"/>
    <col min="12558" max="12558" width="13.42578125" style="7" customWidth="1"/>
    <col min="12559" max="12559" width="11.85546875" style="7" customWidth="1"/>
    <col min="12560" max="12560" width="14.7109375" style="7" customWidth="1"/>
    <col min="12561" max="12561" width="17.28515625" style="7" customWidth="1"/>
    <col min="12562" max="12562" width="11.28515625" style="7" customWidth="1"/>
    <col min="12563" max="12563" width="10.28515625" style="7" customWidth="1"/>
    <col min="12564" max="12564" width="27.42578125" style="7" customWidth="1"/>
    <col min="12565" max="12565" width="15" style="7" customWidth="1"/>
    <col min="12566" max="12566" width="12" style="7" customWidth="1"/>
    <col min="12567" max="12799" width="9.140625" style="7"/>
    <col min="12800" max="12800" width="5" style="7" customWidth="1"/>
    <col min="12801" max="12801" width="25.28515625" style="7" customWidth="1"/>
    <col min="12802" max="12802" width="15" style="7" customWidth="1"/>
    <col min="12803" max="12803" width="14.5703125" style="7" customWidth="1"/>
    <col min="12804" max="12804" width="11.28515625" style="7" customWidth="1"/>
    <col min="12805" max="12805" width="14.5703125" style="7" customWidth="1"/>
    <col min="12806" max="12806" width="11.7109375" style="7" customWidth="1"/>
    <col min="12807" max="12807" width="12.85546875" style="7" customWidth="1"/>
    <col min="12808" max="12808" width="19" style="7" customWidth="1"/>
    <col min="12809" max="12809" width="13" style="7" customWidth="1"/>
    <col min="12810" max="12810" width="13.28515625" style="7" customWidth="1"/>
    <col min="12811" max="12811" width="11.28515625" style="7" bestFit="1" customWidth="1"/>
    <col min="12812" max="12812" width="14.28515625" style="7" customWidth="1"/>
    <col min="12813" max="12813" width="14" style="7" customWidth="1"/>
    <col min="12814" max="12814" width="13.42578125" style="7" customWidth="1"/>
    <col min="12815" max="12815" width="11.85546875" style="7" customWidth="1"/>
    <col min="12816" max="12816" width="14.7109375" style="7" customWidth="1"/>
    <col min="12817" max="12817" width="17.28515625" style="7" customWidth="1"/>
    <col min="12818" max="12818" width="11.28515625" style="7" customWidth="1"/>
    <col min="12819" max="12819" width="10.28515625" style="7" customWidth="1"/>
    <col min="12820" max="12820" width="27.42578125" style="7" customWidth="1"/>
    <col min="12821" max="12821" width="15" style="7" customWidth="1"/>
    <col min="12822" max="12822" width="12" style="7" customWidth="1"/>
    <col min="12823" max="13055" width="9.140625" style="7"/>
    <col min="13056" max="13056" width="5" style="7" customWidth="1"/>
    <col min="13057" max="13057" width="25.28515625" style="7" customWidth="1"/>
    <col min="13058" max="13058" width="15" style="7" customWidth="1"/>
    <col min="13059" max="13059" width="14.5703125" style="7" customWidth="1"/>
    <col min="13060" max="13060" width="11.28515625" style="7" customWidth="1"/>
    <col min="13061" max="13061" width="14.5703125" style="7" customWidth="1"/>
    <col min="13062" max="13062" width="11.7109375" style="7" customWidth="1"/>
    <col min="13063" max="13063" width="12.85546875" style="7" customWidth="1"/>
    <col min="13064" max="13064" width="19" style="7" customWidth="1"/>
    <col min="13065" max="13065" width="13" style="7" customWidth="1"/>
    <col min="13066" max="13066" width="13.28515625" style="7" customWidth="1"/>
    <col min="13067" max="13067" width="11.28515625" style="7" bestFit="1" customWidth="1"/>
    <col min="13068" max="13068" width="14.28515625" style="7" customWidth="1"/>
    <col min="13069" max="13069" width="14" style="7" customWidth="1"/>
    <col min="13070" max="13070" width="13.42578125" style="7" customWidth="1"/>
    <col min="13071" max="13071" width="11.85546875" style="7" customWidth="1"/>
    <col min="13072" max="13072" width="14.7109375" style="7" customWidth="1"/>
    <col min="13073" max="13073" width="17.28515625" style="7" customWidth="1"/>
    <col min="13074" max="13074" width="11.28515625" style="7" customWidth="1"/>
    <col min="13075" max="13075" width="10.28515625" style="7" customWidth="1"/>
    <col min="13076" max="13076" width="27.42578125" style="7" customWidth="1"/>
    <col min="13077" max="13077" width="15" style="7" customWidth="1"/>
    <col min="13078" max="13078" width="12" style="7" customWidth="1"/>
    <col min="13079" max="13311" width="9.140625" style="7"/>
    <col min="13312" max="13312" width="5" style="7" customWidth="1"/>
    <col min="13313" max="13313" width="25.28515625" style="7" customWidth="1"/>
    <col min="13314" max="13314" width="15" style="7" customWidth="1"/>
    <col min="13315" max="13315" width="14.5703125" style="7" customWidth="1"/>
    <col min="13316" max="13316" width="11.28515625" style="7" customWidth="1"/>
    <col min="13317" max="13317" width="14.5703125" style="7" customWidth="1"/>
    <col min="13318" max="13318" width="11.7109375" style="7" customWidth="1"/>
    <col min="13319" max="13319" width="12.85546875" style="7" customWidth="1"/>
    <col min="13320" max="13320" width="19" style="7" customWidth="1"/>
    <col min="13321" max="13321" width="13" style="7" customWidth="1"/>
    <col min="13322" max="13322" width="13.28515625" style="7" customWidth="1"/>
    <col min="13323" max="13323" width="11.28515625" style="7" bestFit="1" customWidth="1"/>
    <col min="13324" max="13324" width="14.28515625" style="7" customWidth="1"/>
    <col min="13325" max="13325" width="14" style="7" customWidth="1"/>
    <col min="13326" max="13326" width="13.42578125" style="7" customWidth="1"/>
    <col min="13327" max="13327" width="11.85546875" style="7" customWidth="1"/>
    <col min="13328" max="13328" width="14.7109375" style="7" customWidth="1"/>
    <col min="13329" max="13329" width="17.28515625" style="7" customWidth="1"/>
    <col min="13330" max="13330" width="11.28515625" style="7" customWidth="1"/>
    <col min="13331" max="13331" width="10.28515625" style="7" customWidth="1"/>
    <col min="13332" max="13332" width="27.42578125" style="7" customWidth="1"/>
    <col min="13333" max="13333" width="15" style="7" customWidth="1"/>
    <col min="13334" max="13334" width="12" style="7" customWidth="1"/>
    <col min="13335" max="13567" width="9.140625" style="7"/>
    <col min="13568" max="13568" width="5" style="7" customWidth="1"/>
    <col min="13569" max="13569" width="25.28515625" style="7" customWidth="1"/>
    <col min="13570" max="13570" width="15" style="7" customWidth="1"/>
    <col min="13571" max="13571" width="14.5703125" style="7" customWidth="1"/>
    <col min="13572" max="13572" width="11.28515625" style="7" customWidth="1"/>
    <col min="13573" max="13573" width="14.5703125" style="7" customWidth="1"/>
    <col min="13574" max="13574" width="11.7109375" style="7" customWidth="1"/>
    <col min="13575" max="13575" width="12.85546875" style="7" customWidth="1"/>
    <col min="13576" max="13576" width="19" style="7" customWidth="1"/>
    <col min="13577" max="13577" width="13" style="7" customWidth="1"/>
    <col min="13578" max="13578" width="13.28515625" style="7" customWidth="1"/>
    <col min="13579" max="13579" width="11.28515625" style="7" bestFit="1" customWidth="1"/>
    <col min="13580" max="13580" width="14.28515625" style="7" customWidth="1"/>
    <col min="13581" max="13581" width="14" style="7" customWidth="1"/>
    <col min="13582" max="13582" width="13.42578125" style="7" customWidth="1"/>
    <col min="13583" max="13583" width="11.85546875" style="7" customWidth="1"/>
    <col min="13584" max="13584" width="14.7109375" style="7" customWidth="1"/>
    <col min="13585" max="13585" width="17.28515625" style="7" customWidth="1"/>
    <col min="13586" max="13586" width="11.28515625" style="7" customWidth="1"/>
    <col min="13587" max="13587" width="10.28515625" style="7" customWidth="1"/>
    <col min="13588" max="13588" width="27.42578125" style="7" customWidth="1"/>
    <col min="13589" max="13589" width="15" style="7" customWidth="1"/>
    <col min="13590" max="13590" width="12" style="7" customWidth="1"/>
    <col min="13591" max="13823" width="9.140625" style="7"/>
    <col min="13824" max="13824" width="5" style="7" customWidth="1"/>
    <col min="13825" max="13825" width="25.28515625" style="7" customWidth="1"/>
    <col min="13826" max="13826" width="15" style="7" customWidth="1"/>
    <col min="13827" max="13827" width="14.5703125" style="7" customWidth="1"/>
    <col min="13828" max="13828" width="11.28515625" style="7" customWidth="1"/>
    <col min="13829" max="13829" width="14.5703125" style="7" customWidth="1"/>
    <col min="13830" max="13830" width="11.7109375" style="7" customWidth="1"/>
    <col min="13831" max="13831" width="12.85546875" style="7" customWidth="1"/>
    <col min="13832" max="13832" width="19" style="7" customWidth="1"/>
    <col min="13833" max="13833" width="13" style="7" customWidth="1"/>
    <col min="13834" max="13834" width="13.28515625" style="7" customWidth="1"/>
    <col min="13835" max="13835" width="11.28515625" style="7" bestFit="1" customWidth="1"/>
    <col min="13836" max="13836" width="14.28515625" style="7" customWidth="1"/>
    <col min="13837" max="13837" width="14" style="7" customWidth="1"/>
    <col min="13838" max="13838" width="13.42578125" style="7" customWidth="1"/>
    <col min="13839" max="13839" width="11.85546875" style="7" customWidth="1"/>
    <col min="13840" max="13840" width="14.7109375" style="7" customWidth="1"/>
    <col min="13841" max="13841" width="17.28515625" style="7" customWidth="1"/>
    <col min="13842" max="13842" width="11.28515625" style="7" customWidth="1"/>
    <col min="13843" max="13843" width="10.28515625" style="7" customWidth="1"/>
    <col min="13844" max="13844" width="27.42578125" style="7" customWidth="1"/>
    <col min="13845" max="13845" width="15" style="7" customWidth="1"/>
    <col min="13846" max="13846" width="12" style="7" customWidth="1"/>
    <col min="13847" max="14079" width="9.140625" style="7"/>
    <col min="14080" max="14080" width="5" style="7" customWidth="1"/>
    <col min="14081" max="14081" width="25.28515625" style="7" customWidth="1"/>
    <col min="14082" max="14082" width="15" style="7" customWidth="1"/>
    <col min="14083" max="14083" width="14.5703125" style="7" customWidth="1"/>
    <col min="14084" max="14084" width="11.28515625" style="7" customWidth="1"/>
    <col min="14085" max="14085" width="14.5703125" style="7" customWidth="1"/>
    <col min="14086" max="14086" width="11.7109375" style="7" customWidth="1"/>
    <col min="14087" max="14087" width="12.85546875" style="7" customWidth="1"/>
    <col min="14088" max="14088" width="19" style="7" customWidth="1"/>
    <col min="14089" max="14089" width="13" style="7" customWidth="1"/>
    <col min="14090" max="14090" width="13.28515625" style="7" customWidth="1"/>
    <col min="14091" max="14091" width="11.28515625" style="7" bestFit="1" customWidth="1"/>
    <col min="14092" max="14092" width="14.28515625" style="7" customWidth="1"/>
    <col min="14093" max="14093" width="14" style="7" customWidth="1"/>
    <col min="14094" max="14094" width="13.42578125" style="7" customWidth="1"/>
    <col min="14095" max="14095" width="11.85546875" style="7" customWidth="1"/>
    <col min="14096" max="14096" width="14.7109375" style="7" customWidth="1"/>
    <col min="14097" max="14097" width="17.28515625" style="7" customWidth="1"/>
    <col min="14098" max="14098" width="11.28515625" style="7" customWidth="1"/>
    <col min="14099" max="14099" width="10.28515625" style="7" customWidth="1"/>
    <col min="14100" max="14100" width="27.42578125" style="7" customWidth="1"/>
    <col min="14101" max="14101" width="15" style="7" customWidth="1"/>
    <col min="14102" max="14102" width="12" style="7" customWidth="1"/>
    <col min="14103" max="14335" width="9.140625" style="7"/>
    <col min="14336" max="14336" width="5" style="7" customWidth="1"/>
    <col min="14337" max="14337" width="25.28515625" style="7" customWidth="1"/>
    <col min="14338" max="14338" width="15" style="7" customWidth="1"/>
    <col min="14339" max="14339" width="14.5703125" style="7" customWidth="1"/>
    <col min="14340" max="14340" width="11.28515625" style="7" customWidth="1"/>
    <col min="14341" max="14341" width="14.5703125" style="7" customWidth="1"/>
    <col min="14342" max="14342" width="11.7109375" style="7" customWidth="1"/>
    <col min="14343" max="14343" width="12.85546875" style="7" customWidth="1"/>
    <col min="14344" max="14344" width="19" style="7" customWidth="1"/>
    <col min="14345" max="14345" width="13" style="7" customWidth="1"/>
    <col min="14346" max="14346" width="13.28515625" style="7" customWidth="1"/>
    <col min="14347" max="14347" width="11.28515625" style="7" bestFit="1" customWidth="1"/>
    <col min="14348" max="14348" width="14.28515625" style="7" customWidth="1"/>
    <col min="14349" max="14349" width="14" style="7" customWidth="1"/>
    <col min="14350" max="14350" width="13.42578125" style="7" customWidth="1"/>
    <col min="14351" max="14351" width="11.85546875" style="7" customWidth="1"/>
    <col min="14352" max="14352" width="14.7109375" style="7" customWidth="1"/>
    <col min="14353" max="14353" width="17.28515625" style="7" customWidth="1"/>
    <col min="14354" max="14354" width="11.28515625" style="7" customWidth="1"/>
    <col min="14355" max="14355" width="10.28515625" style="7" customWidth="1"/>
    <col min="14356" max="14356" width="27.42578125" style="7" customWidth="1"/>
    <col min="14357" max="14357" width="15" style="7" customWidth="1"/>
    <col min="14358" max="14358" width="12" style="7" customWidth="1"/>
    <col min="14359" max="14591" width="9.140625" style="7"/>
    <col min="14592" max="14592" width="5" style="7" customWidth="1"/>
    <col min="14593" max="14593" width="25.28515625" style="7" customWidth="1"/>
    <col min="14594" max="14594" width="15" style="7" customWidth="1"/>
    <col min="14595" max="14595" width="14.5703125" style="7" customWidth="1"/>
    <col min="14596" max="14596" width="11.28515625" style="7" customWidth="1"/>
    <col min="14597" max="14597" width="14.5703125" style="7" customWidth="1"/>
    <col min="14598" max="14598" width="11.7109375" style="7" customWidth="1"/>
    <col min="14599" max="14599" width="12.85546875" style="7" customWidth="1"/>
    <col min="14600" max="14600" width="19" style="7" customWidth="1"/>
    <col min="14601" max="14601" width="13" style="7" customWidth="1"/>
    <col min="14602" max="14602" width="13.28515625" style="7" customWidth="1"/>
    <col min="14603" max="14603" width="11.28515625" style="7" bestFit="1" customWidth="1"/>
    <col min="14604" max="14604" width="14.28515625" style="7" customWidth="1"/>
    <col min="14605" max="14605" width="14" style="7" customWidth="1"/>
    <col min="14606" max="14606" width="13.42578125" style="7" customWidth="1"/>
    <col min="14607" max="14607" width="11.85546875" style="7" customWidth="1"/>
    <col min="14608" max="14608" width="14.7109375" style="7" customWidth="1"/>
    <col min="14609" max="14609" width="17.28515625" style="7" customWidth="1"/>
    <col min="14610" max="14610" width="11.28515625" style="7" customWidth="1"/>
    <col min="14611" max="14611" width="10.28515625" style="7" customWidth="1"/>
    <col min="14612" max="14612" width="27.42578125" style="7" customWidth="1"/>
    <col min="14613" max="14613" width="15" style="7" customWidth="1"/>
    <col min="14614" max="14614" width="12" style="7" customWidth="1"/>
    <col min="14615" max="14847" width="9.140625" style="7"/>
    <col min="14848" max="14848" width="5" style="7" customWidth="1"/>
    <col min="14849" max="14849" width="25.28515625" style="7" customWidth="1"/>
    <col min="14850" max="14850" width="15" style="7" customWidth="1"/>
    <col min="14851" max="14851" width="14.5703125" style="7" customWidth="1"/>
    <col min="14852" max="14852" width="11.28515625" style="7" customWidth="1"/>
    <col min="14853" max="14853" width="14.5703125" style="7" customWidth="1"/>
    <col min="14854" max="14854" width="11.7109375" style="7" customWidth="1"/>
    <col min="14855" max="14855" width="12.85546875" style="7" customWidth="1"/>
    <col min="14856" max="14856" width="19" style="7" customWidth="1"/>
    <col min="14857" max="14857" width="13" style="7" customWidth="1"/>
    <col min="14858" max="14858" width="13.28515625" style="7" customWidth="1"/>
    <col min="14859" max="14859" width="11.28515625" style="7" bestFit="1" customWidth="1"/>
    <col min="14860" max="14860" width="14.28515625" style="7" customWidth="1"/>
    <col min="14861" max="14861" width="14" style="7" customWidth="1"/>
    <col min="14862" max="14862" width="13.42578125" style="7" customWidth="1"/>
    <col min="14863" max="14863" width="11.85546875" style="7" customWidth="1"/>
    <col min="14864" max="14864" width="14.7109375" style="7" customWidth="1"/>
    <col min="14865" max="14865" width="17.28515625" style="7" customWidth="1"/>
    <col min="14866" max="14866" width="11.28515625" style="7" customWidth="1"/>
    <col min="14867" max="14867" width="10.28515625" style="7" customWidth="1"/>
    <col min="14868" max="14868" width="27.42578125" style="7" customWidth="1"/>
    <col min="14869" max="14869" width="15" style="7" customWidth="1"/>
    <col min="14870" max="14870" width="12" style="7" customWidth="1"/>
    <col min="14871" max="15103" width="9.140625" style="7"/>
    <col min="15104" max="15104" width="5" style="7" customWidth="1"/>
    <col min="15105" max="15105" width="25.28515625" style="7" customWidth="1"/>
    <col min="15106" max="15106" width="15" style="7" customWidth="1"/>
    <col min="15107" max="15107" width="14.5703125" style="7" customWidth="1"/>
    <col min="15108" max="15108" width="11.28515625" style="7" customWidth="1"/>
    <col min="15109" max="15109" width="14.5703125" style="7" customWidth="1"/>
    <col min="15110" max="15110" width="11.7109375" style="7" customWidth="1"/>
    <col min="15111" max="15111" width="12.85546875" style="7" customWidth="1"/>
    <col min="15112" max="15112" width="19" style="7" customWidth="1"/>
    <col min="15113" max="15113" width="13" style="7" customWidth="1"/>
    <col min="15114" max="15114" width="13.28515625" style="7" customWidth="1"/>
    <col min="15115" max="15115" width="11.28515625" style="7" bestFit="1" customWidth="1"/>
    <col min="15116" max="15116" width="14.28515625" style="7" customWidth="1"/>
    <col min="15117" max="15117" width="14" style="7" customWidth="1"/>
    <col min="15118" max="15118" width="13.42578125" style="7" customWidth="1"/>
    <col min="15119" max="15119" width="11.85546875" style="7" customWidth="1"/>
    <col min="15120" max="15120" width="14.7109375" style="7" customWidth="1"/>
    <col min="15121" max="15121" width="17.28515625" style="7" customWidth="1"/>
    <col min="15122" max="15122" width="11.28515625" style="7" customWidth="1"/>
    <col min="15123" max="15123" width="10.28515625" style="7" customWidth="1"/>
    <col min="15124" max="15124" width="27.42578125" style="7" customWidth="1"/>
    <col min="15125" max="15125" width="15" style="7" customWidth="1"/>
    <col min="15126" max="15126" width="12" style="7" customWidth="1"/>
    <col min="15127" max="15359" width="9.140625" style="7"/>
    <col min="15360" max="15360" width="5" style="7" customWidth="1"/>
    <col min="15361" max="15361" width="25.28515625" style="7" customWidth="1"/>
    <col min="15362" max="15362" width="15" style="7" customWidth="1"/>
    <col min="15363" max="15363" width="14.5703125" style="7" customWidth="1"/>
    <col min="15364" max="15364" width="11.28515625" style="7" customWidth="1"/>
    <col min="15365" max="15365" width="14.5703125" style="7" customWidth="1"/>
    <col min="15366" max="15366" width="11.7109375" style="7" customWidth="1"/>
    <col min="15367" max="15367" width="12.85546875" style="7" customWidth="1"/>
    <col min="15368" max="15368" width="19" style="7" customWidth="1"/>
    <col min="15369" max="15369" width="13" style="7" customWidth="1"/>
    <col min="15370" max="15370" width="13.28515625" style="7" customWidth="1"/>
    <col min="15371" max="15371" width="11.28515625" style="7" bestFit="1" customWidth="1"/>
    <col min="15372" max="15372" width="14.28515625" style="7" customWidth="1"/>
    <col min="15373" max="15373" width="14" style="7" customWidth="1"/>
    <col min="15374" max="15374" width="13.42578125" style="7" customWidth="1"/>
    <col min="15375" max="15375" width="11.85546875" style="7" customWidth="1"/>
    <col min="15376" max="15376" width="14.7109375" style="7" customWidth="1"/>
    <col min="15377" max="15377" width="17.28515625" style="7" customWidth="1"/>
    <col min="15378" max="15378" width="11.28515625" style="7" customWidth="1"/>
    <col min="15379" max="15379" width="10.28515625" style="7" customWidth="1"/>
    <col min="15380" max="15380" width="27.42578125" style="7" customWidth="1"/>
    <col min="15381" max="15381" width="15" style="7" customWidth="1"/>
    <col min="15382" max="15382" width="12" style="7" customWidth="1"/>
    <col min="15383" max="15615" width="9.140625" style="7"/>
    <col min="15616" max="15616" width="5" style="7" customWidth="1"/>
    <col min="15617" max="15617" width="25.28515625" style="7" customWidth="1"/>
    <col min="15618" max="15618" width="15" style="7" customWidth="1"/>
    <col min="15619" max="15619" width="14.5703125" style="7" customWidth="1"/>
    <col min="15620" max="15620" width="11.28515625" style="7" customWidth="1"/>
    <col min="15621" max="15621" width="14.5703125" style="7" customWidth="1"/>
    <col min="15622" max="15622" width="11.7109375" style="7" customWidth="1"/>
    <col min="15623" max="15623" width="12.85546875" style="7" customWidth="1"/>
    <col min="15624" max="15624" width="19" style="7" customWidth="1"/>
    <col min="15625" max="15625" width="13" style="7" customWidth="1"/>
    <col min="15626" max="15626" width="13.28515625" style="7" customWidth="1"/>
    <col min="15627" max="15627" width="11.28515625" style="7" bestFit="1" customWidth="1"/>
    <col min="15628" max="15628" width="14.28515625" style="7" customWidth="1"/>
    <col min="15629" max="15629" width="14" style="7" customWidth="1"/>
    <col min="15630" max="15630" width="13.42578125" style="7" customWidth="1"/>
    <col min="15631" max="15631" width="11.85546875" style="7" customWidth="1"/>
    <col min="15632" max="15632" width="14.7109375" style="7" customWidth="1"/>
    <col min="15633" max="15633" width="17.28515625" style="7" customWidth="1"/>
    <col min="15634" max="15634" width="11.28515625" style="7" customWidth="1"/>
    <col min="15635" max="15635" width="10.28515625" style="7" customWidth="1"/>
    <col min="15636" max="15636" width="27.42578125" style="7" customWidth="1"/>
    <col min="15637" max="15637" width="15" style="7" customWidth="1"/>
    <col min="15638" max="15638" width="12" style="7" customWidth="1"/>
    <col min="15639" max="15871" width="9.140625" style="7"/>
    <col min="15872" max="15872" width="5" style="7" customWidth="1"/>
    <col min="15873" max="15873" width="25.28515625" style="7" customWidth="1"/>
    <col min="15874" max="15874" width="15" style="7" customWidth="1"/>
    <col min="15875" max="15875" width="14.5703125" style="7" customWidth="1"/>
    <col min="15876" max="15876" width="11.28515625" style="7" customWidth="1"/>
    <col min="15877" max="15877" width="14.5703125" style="7" customWidth="1"/>
    <col min="15878" max="15878" width="11.7109375" style="7" customWidth="1"/>
    <col min="15879" max="15879" width="12.85546875" style="7" customWidth="1"/>
    <col min="15880" max="15880" width="19" style="7" customWidth="1"/>
    <col min="15881" max="15881" width="13" style="7" customWidth="1"/>
    <col min="15882" max="15882" width="13.28515625" style="7" customWidth="1"/>
    <col min="15883" max="15883" width="11.28515625" style="7" bestFit="1" customWidth="1"/>
    <col min="15884" max="15884" width="14.28515625" style="7" customWidth="1"/>
    <col min="15885" max="15885" width="14" style="7" customWidth="1"/>
    <col min="15886" max="15886" width="13.42578125" style="7" customWidth="1"/>
    <col min="15887" max="15887" width="11.85546875" style="7" customWidth="1"/>
    <col min="15888" max="15888" width="14.7109375" style="7" customWidth="1"/>
    <col min="15889" max="15889" width="17.28515625" style="7" customWidth="1"/>
    <col min="15890" max="15890" width="11.28515625" style="7" customWidth="1"/>
    <col min="15891" max="15891" width="10.28515625" style="7" customWidth="1"/>
    <col min="15892" max="15892" width="27.42578125" style="7" customWidth="1"/>
    <col min="15893" max="15893" width="15" style="7" customWidth="1"/>
    <col min="15894" max="15894" width="12" style="7" customWidth="1"/>
    <col min="15895" max="16127" width="9.140625" style="7"/>
    <col min="16128" max="16128" width="5" style="7" customWidth="1"/>
    <col min="16129" max="16129" width="25.28515625" style="7" customWidth="1"/>
    <col min="16130" max="16130" width="15" style="7" customWidth="1"/>
    <col min="16131" max="16131" width="14.5703125" style="7" customWidth="1"/>
    <col min="16132" max="16132" width="11.28515625" style="7" customWidth="1"/>
    <col min="16133" max="16133" width="14.5703125" style="7" customWidth="1"/>
    <col min="16134" max="16134" width="11.7109375" style="7" customWidth="1"/>
    <col min="16135" max="16135" width="12.85546875" style="7" customWidth="1"/>
    <col min="16136" max="16136" width="19" style="7" customWidth="1"/>
    <col min="16137" max="16137" width="13" style="7" customWidth="1"/>
    <col min="16138" max="16138" width="13.28515625" style="7" customWidth="1"/>
    <col min="16139" max="16139" width="11.28515625" style="7" bestFit="1" customWidth="1"/>
    <col min="16140" max="16140" width="14.28515625" style="7" customWidth="1"/>
    <col min="16141" max="16141" width="14" style="7" customWidth="1"/>
    <col min="16142" max="16142" width="13.42578125" style="7" customWidth="1"/>
    <col min="16143" max="16143" width="11.85546875" style="7" customWidth="1"/>
    <col min="16144" max="16144" width="14.7109375" style="7" customWidth="1"/>
    <col min="16145" max="16145" width="17.28515625" style="7" customWidth="1"/>
    <col min="16146" max="16146" width="11.28515625" style="7" customWidth="1"/>
    <col min="16147" max="16147" width="10.28515625" style="7" customWidth="1"/>
    <col min="16148" max="16148" width="27.42578125" style="7" customWidth="1"/>
    <col min="16149" max="16149" width="15" style="7" customWidth="1"/>
    <col min="16150" max="16150" width="12" style="7" customWidth="1"/>
    <col min="16151" max="16384" width="9.140625" style="7"/>
  </cols>
  <sheetData>
    <row r="1" spans="1:62" x14ac:dyDescent="0.2">
      <c r="A1" s="1"/>
      <c r="B1" s="2"/>
      <c r="C1" s="2"/>
      <c r="D1" s="2"/>
      <c r="E1" s="227"/>
      <c r="F1" s="53"/>
      <c r="G1" s="217"/>
      <c r="H1" s="4"/>
      <c r="I1" s="4"/>
      <c r="J1" s="4"/>
      <c r="K1" s="4" t="s">
        <v>2</v>
      </c>
      <c r="L1" s="4"/>
      <c r="M1" s="4"/>
      <c r="N1" s="4"/>
      <c r="O1" s="4"/>
      <c r="P1" s="4"/>
      <c r="Q1" s="4"/>
      <c r="R1" s="4"/>
      <c r="S1" s="4"/>
      <c r="T1" s="4"/>
      <c r="U1" s="26"/>
      <c r="V1" s="26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</row>
    <row r="2" spans="1:62" ht="31.5" customHeight="1" x14ac:dyDescent="0.2">
      <c r="A2" s="253" t="s">
        <v>93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</row>
    <row r="3" spans="1:62" ht="30" customHeight="1" x14ac:dyDescent="0.2">
      <c r="A3" s="271" t="s">
        <v>0</v>
      </c>
      <c r="B3" s="258" t="s">
        <v>98</v>
      </c>
      <c r="C3" s="258" t="s">
        <v>0</v>
      </c>
      <c r="D3" s="258" t="s">
        <v>103</v>
      </c>
      <c r="E3" s="258" t="s">
        <v>95</v>
      </c>
      <c r="F3" s="258"/>
      <c r="G3" s="258"/>
      <c r="H3" s="259" t="s">
        <v>5</v>
      </c>
      <c r="I3" s="259"/>
      <c r="J3" s="259"/>
      <c r="K3" s="259"/>
      <c r="L3" s="258" t="s">
        <v>6</v>
      </c>
      <c r="M3" s="258"/>
      <c r="N3" s="258"/>
      <c r="O3" s="239"/>
      <c r="P3" s="239" t="s">
        <v>7</v>
      </c>
      <c r="Q3" s="239"/>
      <c r="R3" s="260" t="s">
        <v>8</v>
      </c>
      <c r="S3" s="260" t="s">
        <v>9</v>
      </c>
      <c r="T3" s="260" t="s">
        <v>10</v>
      </c>
      <c r="U3" s="260" t="s">
        <v>11</v>
      </c>
      <c r="V3" s="271" t="s">
        <v>12</v>
      </c>
      <c r="W3" s="259" t="s">
        <v>105</v>
      </c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2" ht="128.25" customHeight="1" x14ac:dyDescent="0.2">
      <c r="A4" s="271"/>
      <c r="B4" s="258"/>
      <c r="C4" s="258"/>
      <c r="D4" s="258"/>
      <c r="E4" s="164" t="s">
        <v>4</v>
      </c>
      <c r="F4" s="164" t="s">
        <v>112</v>
      </c>
      <c r="G4" s="139" t="s">
        <v>94</v>
      </c>
      <c r="H4" s="122" t="s">
        <v>13</v>
      </c>
      <c r="I4" s="122" t="s">
        <v>14</v>
      </c>
      <c r="J4" s="122" t="s">
        <v>15</v>
      </c>
      <c r="K4" s="122" t="s">
        <v>16</v>
      </c>
      <c r="L4" s="220" t="s">
        <v>17</v>
      </c>
      <c r="M4" s="133" t="s">
        <v>18</v>
      </c>
      <c r="N4" s="240" t="s">
        <v>19</v>
      </c>
      <c r="O4" s="240" t="s">
        <v>20</v>
      </c>
      <c r="P4" s="240" t="s">
        <v>21</v>
      </c>
      <c r="Q4" s="240" t="s">
        <v>22</v>
      </c>
      <c r="R4" s="260"/>
      <c r="S4" s="260"/>
      <c r="T4" s="260"/>
      <c r="U4" s="260"/>
      <c r="V4" s="271"/>
      <c r="W4" s="25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</row>
    <row r="5" spans="1:62" ht="25.5" x14ac:dyDescent="0.2">
      <c r="A5" s="274">
        <v>1</v>
      </c>
      <c r="B5" s="276" t="s">
        <v>119</v>
      </c>
      <c r="C5" s="276">
        <v>1</v>
      </c>
      <c r="D5" s="276" t="s">
        <v>121</v>
      </c>
      <c r="E5" s="228">
        <v>1</v>
      </c>
      <c r="F5" s="243" t="s">
        <v>122</v>
      </c>
      <c r="G5" s="188">
        <v>626</v>
      </c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>
        <v>626</v>
      </c>
      <c r="S5" s="188"/>
      <c r="T5" s="188"/>
      <c r="U5" s="188">
        <v>0</v>
      </c>
      <c r="V5" s="188"/>
      <c r="W5" s="245" t="s">
        <v>129</v>
      </c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</row>
    <row r="6" spans="1:62" ht="25.5" x14ac:dyDescent="0.2">
      <c r="A6" s="275"/>
      <c r="B6" s="277"/>
      <c r="C6" s="277"/>
      <c r="D6" s="277"/>
      <c r="E6" s="228">
        <v>1</v>
      </c>
      <c r="F6" s="243" t="s">
        <v>123</v>
      </c>
      <c r="G6" s="188">
        <v>51.5</v>
      </c>
      <c r="H6" s="188">
        <v>51.5</v>
      </c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>
        <v>0</v>
      </c>
      <c r="U6" s="188"/>
      <c r="V6" s="188"/>
      <c r="W6" s="245" t="s">
        <v>130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</row>
    <row r="7" spans="1:62" ht="25.5" x14ac:dyDescent="0.2">
      <c r="A7" s="275"/>
      <c r="B7" s="277"/>
      <c r="C7" s="277">
        <v>2</v>
      </c>
      <c r="D7" s="277" t="s">
        <v>124</v>
      </c>
      <c r="E7" s="228">
        <v>1</v>
      </c>
      <c r="F7" s="243" t="s">
        <v>125</v>
      </c>
      <c r="G7" s="188">
        <v>484.5</v>
      </c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>
        <f>+G7</f>
        <v>484.5</v>
      </c>
      <c r="U7" s="188"/>
      <c r="V7" s="188"/>
      <c r="W7" s="245" t="s">
        <v>131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pans="1:62" x14ac:dyDescent="0.2">
      <c r="A8" s="275"/>
      <c r="B8" s="277"/>
      <c r="C8" s="277"/>
      <c r="D8" s="277"/>
      <c r="E8" s="228">
        <v>1</v>
      </c>
      <c r="F8" s="243" t="s">
        <v>126</v>
      </c>
      <c r="G8" s="73">
        <v>1223</v>
      </c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>
        <f>+G8</f>
        <v>1223</v>
      </c>
      <c r="V8" s="188"/>
      <c r="W8" s="245" t="s">
        <v>132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x14ac:dyDescent="0.2">
      <c r="A9" s="275"/>
      <c r="B9" s="277"/>
      <c r="C9" s="277"/>
      <c r="D9" s="277"/>
      <c r="E9" s="228">
        <v>1</v>
      </c>
      <c r="F9" s="243" t="s">
        <v>127</v>
      </c>
      <c r="G9" s="73">
        <v>1815.8</v>
      </c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>
        <f>+G9</f>
        <v>1815.8</v>
      </c>
      <c r="V9" s="188"/>
      <c r="W9" s="245" t="s">
        <v>133</v>
      </c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</row>
    <row r="10" spans="1:62" ht="25.5" x14ac:dyDescent="0.2">
      <c r="A10" s="275"/>
      <c r="B10" s="277"/>
      <c r="C10" s="278"/>
      <c r="D10" s="277"/>
      <c r="E10" s="228">
        <v>1</v>
      </c>
      <c r="F10" s="243" t="s">
        <v>128</v>
      </c>
      <c r="G10" s="73">
        <v>322.89999999999998</v>
      </c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>
        <f>+G10</f>
        <v>322.89999999999998</v>
      </c>
      <c r="V10" s="188"/>
      <c r="W10" s="245" t="s">
        <v>134</v>
      </c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</row>
    <row r="11" spans="1:62" s="18" customFormat="1" ht="33.75" customHeight="1" x14ac:dyDescent="0.2">
      <c r="A11" s="224"/>
      <c r="B11" s="225" t="s">
        <v>106</v>
      </c>
      <c r="C11" s="225">
        <v>1</v>
      </c>
      <c r="D11" s="226"/>
      <c r="E11" s="192">
        <f t="shared" ref="E11:V11" si="0">+SUM(E5:E10)</f>
        <v>6</v>
      </c>
      <c r="F11" s="225">
        <f t="shared" si="0"/>
        <v>0</v>
      </c>
      <c r="G11" s="192">
        <f t="shared" si="0"/>
        <v>4523.7</v>
      </c>
      <c r="H11" s="192">
        <f t="shared" si="0"/>
        <v>51.5</v>
      </c>
      <c r="I11" s="192">
        <f t="shared" si="0"/>
        <v>0</v>
      </c>
      <c r="J11" s="192">
        <f t="shared" si="0"/>
        <v>0</v>
      </c>
      <c r="K11" s="192">
        <f t="shared" si="0"/>
        <v>0</v>
      </c>
      <c r="L11" s="192">
        <f t="shared" si="0"/>
        <v>0</v>
      </c>
      <c r="M11" s="192">
        <f t="shared" si="0"/>
        <v>0</v>
      </c>
      <c r="N11" s="192">
        <f t="shared" si="0"/>
        <v>0</v>
      </c>
      <c r="O11" s="192">
        <f t="shared" si="0"/>
        <v>0</v>
      </c>
      <c r="P11" s="192">
        <f t="shared" si="0"/>
        <v>0</v>
      </c>
      <c r="Q11" s="192">
        <f t="shared" si="0"/>
        <v>0</v>
      </c>
      <c r="R11" s="192">
        <f t="shared" si="0"/>
        <v>626</v>
      </c>
      <c r="S11" s="192">
        <f t="shared" si="0"/>
        <v>0</v>
      </c>
      <c r="T11" s="192">
        <f t="shared" si="0"/>
        <v>484.5</v>
      </c>
      <c r="U11" s="192">
        <f t="shared" si="0"/>
        <v>3361.7000000000003</v>
      </c>
      <c r="V11" s="192">
        <f t="shared" si="0"/>
        <v>0</v>
      </c>
      <c r="W11" s="216"/>
    </row>
    <row r="12" spans="1:62" x14ac:dyDescent="0.2">
      <c r="A12" s="241"/>
      <c r="B12" s="242"/>
      <c r="C12" s="171"/>
      <c r="D12" s="131"/>
      <c r="E12" s="229"/>
      <c r="F12" s="13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222"/>
    </row>
    <row r="13" spans="1:62" x14ac:dyDescent="0.2">
      <c r="A13" s="166"/>
      <c r="B13" s="170" t="s">
        <v>108</v>
      </c>
      <c r="C13" s="170"/>
      <c r="D13" s="167"/>
      <c r="E13" s="230"/>
      <c r="F13" s="193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4"/>
    </row>
    <row r="14" spans="1:62" s="21" customFormat="1" x14ac:dyDescent="0.2">
      <c r="A14" s="272" t="s">
        <v>86</v>
      </c>
      <c r="B14" s="273"/>
      <c r="C14" s="196">
        <f>C11+C13</f>
        <v>1</v>
      </c>
      <c r="D14" s="196"/>
      <c r="E14" s="231">
        <f>E11+E13</f>
        <v>6</v>
      </c>
      <c r="F14" s="19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172"/>
    </row>
    <row r="15" spans="1:62" x14ac:dyDescent="0.2">
      <c r="W15" s="223"/>
    </row>
    <row r="18" spans="4:17" x14ac:dyDescent="0.2">
      <c r="D18" s="270" t="s">
        <v>113</v>
      </c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</row>
    <row r="19" spans="4:17" x14ac:dyDescent="0.2"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</row>
    <row r="20" spans="4:17" x14ac:dyDescent="0.2"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</row>
    <row r="21" spans="4:17" x14ac:dyDescent="0.2"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</row>
  </sheetData>
  <mergeCells count="22">
    <mergeCell ref="A2:U2"/>
    <mergeCell ref="E3:G3"/>
    <mergeCell ref="H3:K3"/>
    <mergeCell ref="L3:N3"/>
    <mergeCell ref="R3:R4"/>
    <mergeCell ref="C3:C4"/>
    <mergeCell ref="D18:Q21"/>
    <mergeCell ref="W3:W4"/>
    <mergeCell ref="A3:A4"/>
    <mergeCell ref="B3:B4"/>
    <mergeCell ref="S3:S4"/>
    <mergeCell ref="T3:T4"/>
    <mergeCell ref="D3:D4"/>
    <mergeCell ref="U3:U4"/>
    <mergeCell ref="V3:V4"/>
    <mergeCell ref="A14:B14"/>
    <mergeCell ref="A5:A10"/>
    <mergeCell ref="B5:B10"/>
    <mergeCell ref="D5:D6"/>
    <mergeCell ref="C5:C6"/>
    <mergeCell ref="D7:D10"/>
    <mergeCell ref="C7:C10"/>
  </mergeCells>
  <pageMargins left="0.25" right="0.25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6"/>
  <sheetViews>
    <sheetView topLeftCell="A43" zoomScale="60" zoomScaleNormal="60" workbookViewId="0">
      <selection activeCell="A3" sqref="A3"/>
    </sheetView>
  </sheetViews>
  <sheetFormatPr defaultRowHeight="12.75" x14ac:dyDescent="0.2"/>
  <cols>
    <col min="1" max="1" width="4.85546875" style="30" customWidth="1"/>
    <col min="2" max="2" width="24.5703125" style="31" customWidth="1"/>
    <col min="3" max="3" width="5.85546875" style="31" customWidth="1"/>
    <col min="4" max="4" width="23.42578125" style="31" customWidth="1"/>
    <col min="5" max="5" width="11.7109375" style="31" customWidth="1"/>
    <col min="6" max="6" width="17.85546875" style="31" customWidth="1"/>
    <col min="7" max="7" width="13.28515625" style="31" customWidth="1"/>
    <col min="8" max="8" width="13.42578125" style="33" customWidth="1"/>
    <col min="9" max="10" width="10.42578125" style="7" customWidth="1"/>
    <col min="11" max="11" width="9.85546875" style="7" customWidth="1"/>
    <col min="12" max="12" width="14" style="7" customWidth="1"/>
    <col min="13" max="13" width="9.85546875" style="7" bestFit="1" customWidth="1"/>
    <col min="14" max="15" width="12.7109375" style="7" customWidth="1"/>
    <col min="16" max="16" width="12.5703125" style="7" customWidth="1"/>
    <col min="17" max="17" width="10.42578125" style="7" customWidth="1"/>
    <col min="18" max="18" width="13.28515625" style="7" customWidth="1"/>
    <col min="19" max="19" width="12.5703125" style="7" customWidth="1"/>
    <col min="20" max="20" width="11.28515625" style="7" customWidth="1"/>
    <col min="21" max="21" width="9.5703125" style="7" customWidth="1"/>
    <col min="22" max="22" width="11.5703125" style="7" customWidth="1"/>
    <col min="23" max="23" width="45.42578125" style="7" customWidth="1"/>
    <col min="24" max="255" width="9.140625" style="7"/>
    <col min="256" max="256" width="5" style="7" customWidth="1"/>
    <col min="257" max="257" width="25.28515625" style="7" customWidth="1"/>
    <col min="258" max="258" width="15" style="7" customWidth="1"/>
    <col min="259" max="259" width="14.5703125" style="7" customWidth="1"/>
    <col min="260" max="260" width="11.28515625" style="7" customWidth="1"/>
    <col min="261" max="261" width="14.5703125" style="7" customWidth="1"/>
    <col min="262" max="262" width="11.7109375" style="7" customWidth="1"/>
    <col min="263" max="263" width="12.85546875" style="7" customWidth="1"/>
    <col min="264" max="264" width="19" style="7" customWidth="1"/>
    <col min="265" max="265" width="13" style="7" customWidth="1"/>
    <col min="266" max="266" width="13.28515625" style="7" customWidth="1"/>
    <col min="267" max="267" width="11.28515625" style="7" bestFit="1" customWidth="1"/>
    <col min="268" max="268" width="14.28515625" style="7" customWidth="1"/>
    <col min="269" max="269" width="14" style="7" customWidth="1"/>
    <col min="270" max="270" width="13.42578125" style="7" customWidth="1"/>
    <col min="271" max="271" width="11.85546875" style="7" customWidth="1"/>
    <col min="272" max="272" width="14.7109375" style="7" customWidth="1"/>
    <col min="273" max="273" width="17.28515625" style="7" customWidth="1"/>
    <col min="274" max="274" width="11.28515625" style="7" customWidth="1"/>
    <col min="275" max="275" width="10.28515625" style="7" customWidth="1"/>
    <col min="276" max="276" width="27.42578125" style="7" customWidth="1"/>
    <col min="277" max="277" width="15" style="7" customWidth="1"/>
    <col min="278" max="278" width="12" style="7" customWidth="1"/>
    <col min="279" max="511" width="9.140625" style="7"/>
    <col min="512" max="512" width="5" style="7" customWidth="1"/>
    <col min="513" max="513" width="25.28515625" style="7" customWidth="1"/>
    <col min="514" max="514" width="15" style="7" customWidth="1"/>
    <col min="515" max="515" width="14.5703125" style="7" customWidth="1"/>
    <col min="516" max="516" width="11.28515625" style="7" customWidth="1"/>
    <col min="517" max="517" width="14.5703125" style="7" customWidth="1"/>
    <col min="518" max="518" width="11.7109375" style="7" customWidth="1"/>
    <col min="519" max="519" width="12.85546875" style="7" customWidth="1"/>
    <col min="520" max="520" width="19" style="7" customWidth="1"/>
    <col min="521" max="521" width="13" style="7" customWidth="1"/>
    <col min="522" max="522" width="13.28515625" style="7" customWidth="1"/>
    <col min="523" max="523" width="11.28515625" style="7" bestFit="1" customWidth="1"/>
    <col min="524" max="524" width="14.28515625" style="7" customWidth="1"/>
    <col min="525" max="525" width="14" style="7" customWidth="1"/>
    <col min="526" max="526" width="13.42578125" style="7" customWidth="1"/>
    <col min="527" max="527" width="11.85546875" style="7" customWidth="1"/>
    <col min="528" max="528" width="14.7109375" style="7" customWidth="1"/>
    <col min="529" max="529" width="17.28515625" style="7" customWidth="1"/>
    <col min="530" max="530" width="11.28515625" style="7" customWidth="1"/>
    <col min="531" max="531" width="10.28515625" style="7" customWidth="1"/>
    <col min="532" max="532" width="27.42578125" style="7" customWidth="1"/>
    <col min="533" max="533" width="15" style="7" customWidth="1"/>
    <col min="534" max="534" width="12" style="7" customWidth="1"/>
    <col min="535" max="767" width="9.140625" style="7"/>
    <col min="768" max="768" width="5" style="7" customWidth="1"/>
    <col min="769" max="769" width="25.28515625" style="7" customWidth="1"/>
    <col min="770" max="770" width="15" style="7" customWidth="1"/>
    <col min="771" max="771" width="14.5703125" style="7" customWidth="1"/>
    <col min="772" max="772" width="11.28515625" style="7" customWidth="1"/>
    <col min="773" max="773" width="14.5703125" style="7" customWidth="1"/>
    <col min="774" max="774" width="11.7109375" style="7" customWidth="1"/>
    <col min="775" max="775" width="12.85546875" style="7" customWidth="1"/>
    <col min="776" max="776" width="19" style="7" customWidth="1"/>
    <col min="777" max="777" width="13" style="7" customWidth="1"/>
    <col min="778" max="778" width="13.28515625" style="7" customWidth="1"/>
    <col min="779" max="779" width="11.28515625" style="7" bestFit="1" customWidth="1"/>
    <col min="780" max="780" width="14.28515625" style="7" customWidth="1"/>
    <col min="781" max="781" width="14" style="7" customWidth="1"/>
    <col min="782" max="782" width="13.42578125" style="7" customWidth="1"/>
    <col min="783" max="783" width="11.85546875" style="7" customWidth="1"/>
    <col min="784" max="784" width="14.7109375" style="7" customWidth="1"/>
    <col min="785" max="785" width="17.28515625" style="7" customWidth="1"/>
    <col min="786" max="786" width="11.28515625" style="7" customWidth="1"/>
    <col min="787" max="787" width="10.28515625" style="7" customWidth="1"/>
    <col min="788" max="788" width="27.42578125" style="7" customWidth="1"/>
    <col min="789" max="789" width="15" style="7" customWidth="1"/>
    <col min="790" max="790" width="12" style="7" customWidth="1"/>
    <col min="791" max="1023" width="9.140625" style="7"/>
    <col min="1024" max="1024" width="5" style="7" customWidth="1"/>
    <col min="1025" max="1025" width="25.28515625" style="7" customWidth="1"/>
    <col min="1026" max="1026" width="15" style="7" customWidth="1"/>
    <col min="1027" max="1027" width="14.5703125" style="7" customWidth="1"/>
    <col min="1028" max="1028" width="11.28515625" style="7" customWidth="1"/>
    <col min="1029" max="1029" width="14.5703125" style="7" customWidth="1"/>
    <col min="1030" max="1030" width="11.7109375" style="7" customWidth="1"/>
    <col min="1031" max="1031" width="12.85546875" style="7" customWidth="1"/>
    <col min="1032" max="1032" width="19" style="7" customWidth="1"/>
    <col min="1033" max="1033" width="13" style="7" customWidth="1"/>
    <col min="1034" max="1034" width="13.28515625" style="7" customWidth="1"/>
    <col min="1035" max="1035" width="11.28515625" style="7" bestFit="1" customWidth="1"/>
    <col min="1036" max="1036" width="14.28515625" style="7" customWidth="1"/>
    <col min="1037" max="1037" width="14" style="7" customWidth="1"/>
    <col min="1038" max="1038" width="13.42578125" style="7" customWidth="1"/>
    <col min="1039" max="1039" width="11.85546875" style="7" customWidth="1"/>
    <col min="1040" max="1040" width="14.7109375" style="7" customWidth="1"/>
    <col min="1041" max="1041" width="17.28515625" style="7" customWidth="1"/>
    <col min="1042" max="1042" width="11.28515625" style="7" customWidth="1"/>
    <col min="1043" max="1043" width="10.28515625" style="7" customWidth="1"/>
    <col min="1044" max="1044" width="27.42578125" style="7" customWidth="1"/>
    <col min="1045" max="1045" width="15" style="7" customWidth="1"/>
    <col min="1046" max="1046" width="12" style="7" customWidth="1"/>
    <col min="1047" max="1279" width="9.140625" style="7"/>
    <col min="1280" max="1280" width="5" style="7" customWidth="1"/>
    <col min="1281" max="1281" width="25.28515625" style="7" customWidth="1"/>
    <col min="1282" max="1282" width="15" style="7" customWidth="1"/>
    <col min="1283" max="1283" width="14.5703125" style="7" customWidth="1"/>
    <col min="1284" max="1284" width="11.28515625" style="7" customWidth="1"/>
    <col min="1285" max="1285" width="14.5703125" style="7" customWidth="1"/>
    <col min="1286" max="1286" width="11.7109375" style="7" customWidth="1"/>
    <col min="1287" max="1287" width="12.85546875" style="7" customWidth="1"/>
    <col min="1288" max="1288" width="19" style="7" customWidth="1"/>
    <col min="1289" max="1289" width="13" style="7" customWidth="1"/>
    <col min="1290" max="1290" width="13.28515625" style="7" customWidth="1"/>
    <col min="1291" max="1291" width="11.28515625" style="7" bestFit="1" customWidth="1"/>
    <col min="1292" max="1292" width="14.28515625" style="7" customWidth="1"/>
    <col min="1293" max="1293" width="14" style="7" customWidth="1"/>
    <col min="1294" max="1294" width="13.42578125" style="7" customWidth="1"/>
    <col min="1295" max="1295" width="11.85546875" style="7" customWidth="1"/>
    <col min="1296" max="1296" width="14.7109375" style="7" customWidth="1"/>
    <col min="1297" max="1297" width="17.28515625" style="7" customWidth="1"/>
    <col min="1298" max="1298" width="11.28515625" style="7" customWidth="1"/>
    <col min="1299" max="1299" width="10.28515625" style="7" customWidth="1"/>
    <col min="1300" max="1300" width="27.42578125" style="7" customWidth="1"/>
    <col min="1301" max="1301" width="15" style="7" customWidth="1"/>
    <col min="1302" max="1302" width="12" style="7" customWidth="1"/>
    <col min="1303" max="1535" width="9.140625" style="7"/>
    <col min="1536" max="1536" width="5" style="7" customWidth="1"/>
    <col min="1537" max="1537" width="25.28515625" style="7" customWidth="1"/>
    <col min="1538" max="1538" width="15" style="7" customWidth="1"/>
    <col min="1539" max="1539" width="14.5703125" style="7" customWidth="1"/>
    <col min="1540" max="1540" width="11.28515625" style="7" customWidth="1"/>
    <col min="1541" max="1541" width="14.5703125" style="7" customWidth="1"/>
    <col min="1542" max="1542" width="11.7109375" style="7" customWidth="1"/>
    <col min="1543" max="1543" width="12.85546875" style="7" customWidth="1"/>
    <col min="1544" max="1544" width="19" style="7" customWidth="1"/>
    <col min="1545" max="1545" width="13" style="7" customWidth="1"/>
    <col min="1546" max="1546" width="13.28515625" style="7" customWidth="1"/>
    <col min="1547" max="1547" width="11.28515625" style="7" bestFit="1" customWidth="1"/>
    <col min="1548" max="1548" width="14.28515625" style="7" customWidth="1"/>
    <col min="1549" max="1549" width="14" style="7" customWidth="1"/>
    <col min="1550" max="1550" width="13.42578125" style="7" customWidth="1"/>
    <col min="1551" max="1551" width="11.85546875" style="7" customWidth="1"/>
    <col min="1552" max="1552" width="14.7109375" style="7" customWidth="1"/>
    <col min="1553" max="1553" width="17.28515625" style="7" customWidth="1"/>
    <col min="1554" max="1554" width="11.28515625" style="7" customWidth="1"/>
    <col min="1555" max="1555" width="10.28515625" style="7" customWidth="1"/>
    <col min="1556" max="1556" width="27.42578125" style="7" customWidth="1"/>
    <col min="1557" max="1557" width="15" style="7" customWidth="1"/>
    <col min="1558" max="1558" width="12" style="7" customWidth="1"/>
    <col min="1559" max="1791" width="9.140625" style="7"/>
    <col min="1792" max="1792" width="5" style="7" customWidth="1"/>
    <col min="1793" max="1793" width="25.28515625" style="7" customWidth="1"/>
    <col min="1794" max="1794" width="15" style="7" customWidth="1"/>
    <col min="1795" max="1795" width="14.5703125" style="7" customWidth="1"/>
    <col min="1796" max="1796" width="11.28515625" style="7" customWidth="1"/>
    <col min="1797" max="1797" width="14.5703125" style="7" customWidth="1"/>
    <col min="1798" max="1798" width="11.7109375" style="7" customWidth="1"/>
    <col min="1799" max="1799" width="12.85546875" style="7" customWidth="1"/>
    <col min="1800" max="1800" width="19" style="7" customWidth="1"/>
    <col min="1801" max="1801" width="13" style="7" customWidth="1"/>
    <col min="1802" max="1802" width="13.28515625" style="7" customWidth="1"/>
    <col min="1803" max="1803" width="11.28515625" style="7" bestFit="1" customWidth="1"/>
    <col min="1804" max="1804" width="14.28515625" style="7" customWidth="1"/>
    <col min="1805" max="1805" width="14" style="7" customWidth="1"/>
    <col min="1806" max="1806" width="13.42578125" style="7" customWidth="1"/>
    <col min="1807" max="1807" width="11.85546875" style="7" customWidth="1"/>
    <col min="1808" max="1808" width="14.7109375" style="7" customWidth="1"/>
    <col min="1809" max="1809" width="17.28515625" style="7" customWidth="1"/>
    <col min="1810" max="1810" width="11.28515625" style="7" customWidth="1"/>
    <col min="1811" max="1811" width="10.28515625" style="7" customWidth="1"/>
    <col min="1812" max="1812" width="27.42578125" style="7" customWidth="1"/>
    <col min="1813" max="1813" width="15" style="7" customWidth="1"/>
    <col min="1814" max="1814" width="12" style="7" customWidth="1"/>
    <col min="1815" max="2047" width="9.140625" style="7"/>
    <col min="2048" max="2048" width="5" style="7" customWidth="1"/>
    <col min="2049" max="2049" width="25.28515625" style="7" customWidth="1"/>
    <col min="2050" max="2050" width="15" style="7" customWidth="1"/>
    <col min="2051" max="2051" width="14.5703125" style="7" customWidth="1"/>
    <col min="2052" max="2052" width="11.28515625" style="7" customWidth="1"/>
    <col min="2053" max="2053" width="14.5703125" style="7" customWidth="1"/>
    <col min="2054" max="2054" width="11.7109375" style="7" customWidth="1"/>
    <col min="2055" max="2055" width="12.85546875" style="7" customWidth="1"/>
    <col min="2056" max="2056" width="19" style="7" customWidth="1"/>
    <col min="2057" max="2057" width="13" style="7" customWidth="1"/>
    <col min="2058" max="2058" width="13.28515625" style="7" customWidth="1"/>
    <col min="2059" max="2059" width="11.28515625" style="7" bestFit="1" customWidth="1"/>
    <col min="2060" max="2060" width="14.28515625" style="7" customWidth="1"/>
    <col min="2061" max="2061" width="14" style="7" customWidth="1"/>
    <col min="2062" max="2062" width="13.42578125" style="7" customWidth="1"/>
    <col min="2063" max="2063" width="11.85546875" style="7" customWidth="1"/>
    <col min="2064" max="2064" width="14.7109375" style="7" customWidth="1"/>
    <col min="2065" max="2065" width="17.28515625" style="7" customWidth="1"/>
    <col min="2066" max="2066" width="11.28515625" style="7" customWidth="1"/>
    <col min="2067" max="2067" width="10.28515625" style="7" customWidth="1"/>
    <col min="2068" max="2068" width="27.42578125" style="7" customWidth="1"/>
    <col min="2069" max="2069" width="15" style="7" customWidth="1"/>
    <col min="2070" max="2070" width="12" style="7" customWidth="1"/>
    <col min="2071" max="2303" width="9.140625" style="7"/>
    <col min="2304" max="2304" width="5" style="7" customWidth="1"/>
    <col min="2305" max="2305" width="25.28515625" style="7" customWidth="1"/>
    <col min="2306" max="2306" width="15" style="7" customWidth="1"/>
    <col min="2307" max="2307" width="14.5703125" style="7" customWidth="1"/>
    <col min="2308" max="2308" width="11.28515625" style="7" customWidth="1"/>
    <col min="2309" max="2309" width="14.5703125" style="7" customWidth="1"/>
    <col min="2310" max="2310" width="11.7109375" style="7" customWidth="1"/>
    <col min="2311" max="2311" width="12.85546875" style="7" customWidth="1"/>
    <col min="2312" max="2312" width="19" style="7" customWidth="1"/>
    <col min="2313" max="2313" width="13" style="7" customWidth="1"/>
    <col min="2314" max="2314" width="13.28515625" style="7" customWidth="1"/>
    <col min="2315" max="2315" width="11.28515625" style="7" bestFit="1" customWidth="1"/>
    <col min="2316" max="2316" width="14.28515625" style="7" customWidth="1"/>
    <col min="2317" max="2317" width="14" style="7" customWidth="1"/>
    <col min="2318" max="2318" width="13.42578125" style="7" customWidth="1"/>
    <col min="2319" max="2319" width="11.85546875" style="7" customWidth="1"/>
    <col min="2320" max="2320" width="14.7109375" style="7" customWidth="1"/>
    <col min="2321" max="2321" width="17.28515625" style="7" customWidth="1"/>
    <col min="2322" max="2322" width="11.28515625" style="7" customWidth="1"/>
    <col min="2323" max="2323" width="10.28515625" style="7" customWidth="1"/>
    <col min="2324" max="2324" width="27.42578125" style="7" customWidth="1"/>
    <col min="2325" max="2325" width="15" style="7" customWidth="1"/>
    <col min="2326" max="2326" width="12" style="7" customWidth="1"/>
    <col min="2327" max="2559" width="9.140625" style="7"/>
    <col min="2560" max="2560" width="5" style="7" customWidth="1"/>
    <col min="2561" max="2561" width="25.28515625" style="7" customWidth="1"/>
    <col min="2562" max="2562" width="15" style="7" customWidth="1"/>
    <col min="2563" max="2563" width="14.5703125" style="7" customWidth="1"/>
    <col min="2564" max="2564" width="11.28515625" style="7" customWidth="1"/>
    <col min="2565" max="2565" width="14.5703125" style="7" customWidth="1"/>
    <col min="2566" max="2566" width="11.7109375" style="7" customWidth="1"/>
    <col min="2567" max="2567" width="12.85546875" style="7" customWidth="1"/>
    <col min="2568" max="2568" width="19" style="7" customWidth="1"/>
    <col min="2569" max="2569" width="13" style="7" customWidth="1"/>
    <col min="2570" max="2570" width="13.28515625" style="7" customWidth="1"/>
    <col min="2571" max="2571" width="11.28515625" style="7" bestFit="1" customWidth="1"/>
    <col min="2572" max="2572" width="14.28515625" style="7" customWidth="1"/>
    <col min="2573" max="2573" width="14" style="7" customWidth="1"/>
    <col min="2574" max="2574" width="13.42578125" style="7" customWidth="1"/>
    <col min="2575" max="2575" width="11.85546875" style="7" customWidth="1"/>
    <col min="2576" max="2576" width="14.7109375" style="7" customWidth="1"/>
    <col min="2577" max="2577" width="17.28515625" style="7" customWidth="1"/>
    <col min="2578" max="2578" width="11.28515625" style="7" customWidth="1"/>
    <col min="2579" max="2579" width="10.28515625" style="7" customWidth="1"/>
    <col min="2580" max="2580" width="27.42578125" style="7" customWidth="1"/>
    <col min="2581" max="2581" width="15" style="7" customWidth="1"/>
    <col min="2582" max="2582" width="12" style="7" customWidth="1"/>
    <col min="2583" max="2815" width="9.140625" style="7"/>
    <col min="2816" max="2816" width="5" style="7" customWidth="1"/>
    <col min="2817" max="2817" width="25.28515625" style="7" customWidth="1"/>
    <col min="2818" max="2818" width="15" style="7" customWidth="1"/>
    <col min="2819" max="2819" width="14.5703125" style="7" customWidth="1"/>
    <col min="2820" max="2820" width="11.28515625" style="7" customWidth="1"/>
    <col min="2821" max="2821" width="14.5703125" style="7" customWidth="1"/>
    <col min="2822" max="2822" width="11.7109375" style="7" customWidth="1"/>
    <col min="2823" max="2823" width="12.85546875" style="7" customWidth="1"/>
    <col min="2824" max="2824" width="19" style="7" customWidth="1"/>
    <col min="2825" max="2825" width="13" style="7" customWidth="1"/>
    <col min="2826" max="2826" width="13.28515625" style="7" customWidth="1"/>
    <col min="2827" max="2827" width="11.28515625" style="7" bestFit="1" customWidth="1"/>
    <col min="2828" max="2828" width="14.28515625" style="7" customWidth="1"/>
    <col min="2829" max="2829" width="14" style="7" customWidth="1"/>
    <col min="2830" max="2830" width="13.42578125" style="7" customWidth="1"/>
    <col min="2831" max="2831" width="11.85546875" style="7" customWidth="1"/>
    <col min="2832" max="2832" width="14.7109375" style="7" customWidth="1"/>
    <col min="2833" max="2833" width="17.28515625" style="7" customWidth="1"/>
    <col min="2834" max="2834" width="11.28515625" style="7" customWidth="1"/>
    <col min="2835" max="2835" width="10.28515625" style="7" customWidth="1"/>
    <col min="2836" max="2836" width="27.42578125" style="7" customWidth="1"/>
    <col min="2837" max="2837" width="15" style="7" customWidth="1"/>
    <col min="2838" max="2838" width="12" style="7" customWidth="1"/>
    <col min="2839" max="3071" width="9.140625" style="7"/>
    <col min="3072" max="3072" width="5" style="7" customWidth="1"/>
    <col min="3073" max="3073" width="25.28515625" style="7" customWidth="1"/>
    <col min="3074" max="3074" width="15" style="7" customWidth="1"/>
    <col min="3075" max="3075" width="14.5703125" style="7" customWidth="1"/>
    <col min="3076" max="3076" width="11.28515625" style="7" customWidth="1"/>
    <col min="3077" max="3077" width="14.5703125" style="7" customWidth="1"/>
    <col min="3078" max="3078" width="11.7109375" style="7" customWidth="1"/>
    <col min="3079" max="3079" width="12.85546875" style="7" customWidth="1"/>
    <col min="3080" max="3080" width="19" style="7" customWidth="1"/>
    <col min="3081" max="3081" width="13" style="7" customWidth="1"/>
    <col min="3082" max="3082" width="13.28515625" style="7" customWidth="1"/>
    <col min="3083" max="3083" width="11.28515625" style="7" bestFit="1" customWidth="1"/>
    <col min="3084" max="3084" width="14.28515625" style="7" customWidth="1"/>
    <col min="3085" max="3085" width="14" style="7" customWidth="1"/>
    <col min="3086" max="3086" width="13.42578125" style="7" customWidth="1"/>
    <col min="3087" max="3087" width="11.85546875" style="7" customWidth="1"/>
    <col min="3088" max="3088" width="14.7109375" style="7" customWidth="1"/>
    <col min="3089" max="3089" width="17.28515625" style="7" customWidth="1"/>
    <col min="3090" max="3090" width="11.28515625" style="7" customWidth="1"/>
    <col min="3091" max="3091" width="10.28515625" style="7" customWidth="1"/>
    <col min="3092" max="3092" width="27.42578125" style="7" customWidth="1"/>
    <col min="3093" max="3093" width="15" style="7" customWidth="1"/>
    <col min="3094" max="3094" width="12" style="7" customWidth="1"/>
    <col min="3095" max="3327" width="9.140625" style="7"/>
    <col min="3328" max="3328" width="5" style="7" customWidth="1"/>
    <col min="3329" max="3329" width="25.28515625" style="7" customWidth="1"/>
    <col min="3330" max="3330" width="15" style="7" customWidth="1"/>
    <col min="3331" max="3331" width="14.5703125" style="7" customWidth="1"/>
    <col min="3332" max="3332" width="11.28515625" style="7" customWidth="1"/>
    <col min="3333" max="3333" width="14.5703125" style="7" customWidth="1"/>
    <col min="3334" max="3334" width="11.7109375" style="7" customWidth="1"/>
    <col min="3335" max="3335" width="12.85546875" style="7" customWidth="1"/>
    <col min="3336" max="3336" width="19" style="7" customWidth="1"/>
    <col min="3337" max="3337" width="13" style="7" customWidth="1"/>
    <col min="3338" max="3338" width="13.28515625" style="7" customWidth="1"/>
    <col min="3339" max="3339" width="11.28515625" style="7" bestFit="1" customWidth="1"/>
    <col min="3340" max="3340" width="14.28515625" style="7" customWidth="1"/>
    <col min="3341" max="3341" width="14" style="7" customWidth="1"/>
    <col min="3342" max="3342" width="13.42578125" style="7" customWidth="1"/>
    <col min="3343" max="3343" width="11.85546875" style="7" customWidth="1"/>
    <col min="3344" max="3344" width="14.7109375" style="7" customWidth="1"/>
    <col min="3345" max="3345" width="17.28515625" style="7" customWidth="1"/>
    <col min="3346" max="3346" width="11.28515625" style="7" customWidth="1"/>
    <col min="3347" max="3347" width="10.28515625" style="7" customWidth="1"/>
    <col min="3348" max="3348" width="27.42578125" style="7" customWidth="1"/>
    <col min="3349" max="3349" width="15" style="7" customWidth="1"/>
    <col min="3350" max="3350" width="12" style="7" customWidth="1"/>
    <col min="3351" max="3583" width="9.140625" style="7"/>
    <col min="3584" max="3584" width="5" style="7" customWidth="1"/>
    <col min="3585" max="3585" width="25.28515625" style="7" customWidth="1"/>
    <col min="3586" max="3586" width="15" style="7" customWidth="1"/>
    <col min="3587" max="3587" width="14.5703125" style="7" customWidth="1"/>
    <col min="3588" max="3588" width="11.28515625" style="7" customWidth="1"/>
    <col min="3589" max="3589" width="14.5703125" style="7" customWidth="1"/>
    <col min="3590" max="3590" width="11.7109375" style="7" customWidth="1"/>
    <col min="3591" max="3591" width="12.85546875" style="7" customWidth="1"/>
    <col min="3592" max="3592" width="19" style="7" customWidth="1"/>
    <col min="3593" max="3593" width="13" style="7" customWidth="1"/>
    <col min="3594" max="3594" width="13.28515625" style="7" customWidth="1"/>
    <col min="3595" max="3595" width="11.28515625" style="7" bestFit="1" customWidth="1"/>
    <col min="3596" max="3596" width="14.28515625" style="7" customWidth="1"/>
    <col min="3597" max="3597" width="14" style="7" customWidth="1"/>
    <col min="3598" max="3598" width="13.42578125" style="7" customWidth="1"/>
    <col min="3599" max="3599" width="11.85546875" style="7" customWidth="1"/>
    <col min="3600" max="3600" width="14.7109375" style="7" customWidth="1"/>
    <col min="3601" max="3601" width="17.28515625" style="7" customWidth="1"/>
    <col min="3602" max="3602" width="11.28515625" style="7" customWidth="1"/>
    <col min="3603" max="3603" width="10.28515625" style="7" customWidth="1"/>
    <col min="3604" max="3604" width="27.42578125" style="7" customWidth="1"/>
    <col min="3605" max="3605" width="15" style="7" customWidth="1"/>
    <col min="3606" max="3606" width="12" style="7" customWidth="1"/>
    <col min="3607" max="3839" width="9.140625" style="7"/>
    <col min="3840" max="3840" width="5" style="7" customWidth="1"/>
    <col min="3841" max="3841" width="25.28515625" style="7" customWidth="1"/>
    <col min="3842" max="3842" width="15" style="7" customWidth="1"/>
    <col min="3843" max="3843" width="14.5703125" style="7" customWidth="1"/>
    <col min="3844" max="3844" width="11.28515625" style="7" customWidth="1"/>
    <col min="3845" max="3845" width="14.5703125" style="7" customWidth="1"/>
    <col min="3846" max="3846" width="11.7109375" style="7" customWidth="1"/>
    <col min="3847" max="3847" width="12.85546875" style="7" customWidth="1"/>
    <col min="3848" max="3848" width="19" style="7" customWidth="1"/>
    <col min="3849" max="3849" width="13" style="7" customWidth="1"/>
    <col min="3850" max="3850" width="13.28515625" style="7" customWidth="1"/>
    <col min="3851" max="3851" width="11.28515625" style="7" bestFit="1" customWidth="1"/>
    <col min="3852" max="3852" width="14.28515625" style="7" customWidth="1"/>
    <col min="3853" max="3853" width="14" style="7" customWidth="1"/>
    <col min="3854" max="3854" width="13.42578125" style="7" customWidth="1"/>
    <col min="3855" max="3855" width="11.85546875" style="7" customWidth="1"/>
    <col min="3856" max="3856" width="14.7109375" style="7" customWidth="1"/>
    <col min="3857" max="3857" width="17.28515625" style="7" customWidth="1"/>
    <col min="3858" max="3858" width="11.28515625" style="7" customWidth="1"/>
    <col min="3859" max="3859" width="10.28515625" style="7" customWidth="1"/>
    <col min="3860" max="3860" width="27.42578125" style="7" customWidth="1"/>
    <col min="3861" max="3861" width="15" style="7" customWidth="1"/>
    <col min="3862" max="3862" width="12" style="7" customWidth="1"/>
    <col min="3863" max="4095" width="9.140625" style="7"/>
    <col min="4096" max="4096" width="5" style="7" customWidth="1"/>
    <col min="4097" max="4097" width="25.28515625" style="7" customWidth="1"/>
    <col min="4098" max="4098" width="15" style="7" customWidth="1"/>
    <col min="4099" max="4099" width="14.5703125" style="7" customWidth="1"/>
    <col min="4100" max="4100" width="11.28515625" style="7" customWidth="1"/>
    <col min="4101" max="4101" width="14.5703125" style="7" customWidth="1"/>
    <col min="4102" max="4102" width="11.7109375" style="7" customWidth="1"/>
    <col min="4103" max="4103" width="12.85546875" style="7" customWidth="1"/>
    <col min="4104" max="4104" width="19" style="7" customWidth="1"/>
    <col min="4105" max="4105" width="13" style="7" customWidth="1"/>
    <col min="4106" max="4106" width="13.28515625" style="7" customWidth="1"/>
    <col min="4107" max="4107" width="11.28515625" style="7" bestFit="1" customWidth="1"/>
    <col min="4108" max="4108" width="14.28515625" style="7" customWidth="1"/>
    <col min="4109" max="4109" width="14" style="7" customWidth="1"/>
    <col min="4110" max="4110" width="13.42578125" style="7" customWidth="1"/>
    <col min="4111" max="4111" width="11.85546875" style="7" customWidth="1"/>
    <col min="4112" max="4112" width="14.7109375" style="7" customWidth="1"/>
    <col min="4113" max="4113" width="17.28515625" style="7" customWidth="1"/>
    <col min="4114" max="4114" width="11.28515625" style="7" customWidth="1"/>
    <col min="4115" max="4115" width="10.28515625" style="7" customWidth="1"/>
    <col min="4116" max="4116" width="27.42578125" style="7" customWidth="1"/>
    <col min="4117" max="4117" width="15" style="7" customWidth="1"/>
    <col min="4118" max="4118" width="12" style="7" customWidth="1"/>
    <col min="4119" max="4351" width="9.140625" style="7"/>
    <col min="4352" max="4352" width="5" style="7" customWidth="1"/>
    <col min="4353" max="4353" width="25.28515625" style="7" customWidth="1"/>
    <col min="4354" max="4354" width="15" style="7" customWidth="1"/>
    <col min="4355" max="4355" width="14.5703125" style="7" customWidth="1"/>
    <col min="4356" max="4356" width="11.28515625" style="7" customWidth="1"/>
    <col min="4357" max="4357" width="14.5703125" style="7" customWidth="1"/>
    <col min="4358" max="4358" width="11.7109375" style="7" customWidth="1"/>
    <col min="4359" max="4359" width="12.85546875" style="7" customWidth="1"/>
    <col min="4360" max="4360" width="19" style="7" customWidth="1"/>
    <col min="4361" max="4361" width="13" style="7" customWidth="1"/>
    <col min="4362" max="4362" width="13.28515625" style="7" customWidth="1"/>
    <col min="4363" max="4363" width="11.28515625" style="7" bestFit="1" customWidth="1"/>
    <col min="4364" max="4364" width="14.28515625" style="7" customWidth="1"/>
    <col min="4365" max="4365" width="14" style="7" customWidth="1"/>
    <col min="4366" max="4366" width="13.42578125" style="7" customWidth="1"/>
    <col min="4367" max="4367" width="11.85546875" style="7" customWidth="1"/>
    <col min="4368" max="4368" width="14.7109375" style="7" customWidth="1"/>
    <col min="4369" max="4369" width="17.28515625" style="7" customWidth="1"/>
    <col min="4370" max="4370" width="11.28515625" style="7" customWidth="1"/>
    <col min="4371" max="4371" width="10.28515625" style="7" customWidth="1"/>
    <col min="4372" max="4372" width="27.42578125" style="7" customWidth="1"/>
    <col min="4373" max="4373" width="15" style="7" customWidth="1"/>
    <col min="4374" max="4374" width="12" style="7" customWidth="1"/>
    <col min="4375" max="4607" width="9.140625" style="7"/>
    <col min="4608" max="4608" width="5" style="7" customWidth="1"/>
    <col min="4609" max="4609" width="25.28515625" style="7" customWidth="1"/>
    <col min="4610" max="4610" width="15" style="7" customWidth="1"/>
    <col min="4611" max="4611" width="14.5703125" style="7" customWidth="1"/>
    <col min="4612" max="4612" width="11.28515625" style="7" customWidth="1"/>
    <col min="4613" max="4613" width="14.5703125" style="7" customWidth="1"/>
    <col min="4614" max="4614" width="11.7109375" style="7" customWidth="1"/>
    <col min="4615" max="4615" width="12.85546875" style="7" customWidth="1"/>
    <col min="4616" max="4616" width="19" style="7" customWidth="1"/>
    <col min="4617" max="4617" width="13" style="7" customWidth="1"/>
    <col min="4618" max="4618" width="13.28515625" style="7" customWidth="1"/>
    <col min="4619" max="4619" width="11.28515625" style="7" bestFit="1" customWidth="1"/>
    <col min="4620" max="4620" width="14.28515625" style="7" customWidth="1"/>
    <col min="4621" max="4621" width="14" style="7" customWidth="1"/>
    <col min="4622" max="4622" width="13.42578125" style="7" customWidth="1"/>
    <col min="4623" max="4623" width="11.85546875" style="7" customWidth="1"/>
    <col min="4624" max="4624" width="14.7109375" style="7" customWidth="1"/>
    <col min="4625" max="4625" width="17.28515625" style="7" customWidth="1"/>
    <col min="4626" max="4626" width="11.28515625" style="7" customWidth="1"/>
    <col min="4627" max="4627" width="10.28515625" style="7" customWidth="1"/>
    <col min="4628" max="4628" width="27.42578125" style="7" customWidth="1"/>
    <col min="4629" max="4629" width="15" style="7" customWidth="1"/>
    <col min="4630" max="4630" width="12" style="7" customWidth="1"/>
    <col min="4631" max="4863" width="9.140625" style="7"/>
    <col min="4864" max="4864" width="5" style="7" customWidth="1"/>
    <col min="4865" max="4865" width="25.28515625" style="7" customWidth="1"/>
    <col min="4866" max="4866" width="15" style="7" customWidth="1"/>
    <col min="4867" max="4867" width="14.5703125" style="7" customWidth="1"/>
    <col min="4868" max="4868" width="11.28515625" style="7" customWidth="1"/>
    <col min="4869" max="4869" width="14.5703125" style="7" customWidth="1"/>
    <col min="4870" max="4870" width="11.7109375" style="7" customWidth="1"/>
    <col min="4871" max="4871" width="12.85546875" style="7" customWidth="1"/>
    <col min="4872" max="4872" width="19" style="7" customWidth="1"/>
    <col min="4873" max="4873" width="13" style="7" customWidth="1"/>
    <col min="4874" max="4874" width="13.28515625" style="7" customWidth="1"/>
    <col min="4875" max="4875" width="11.28515625" style="7" bestFit="1" customWidth="1"/>
    <col min="4876" max="4876" width="14.28515625" style="7" customWidth="1"/>
    <col min="4877" max="4877" width="14" style="7" customWidth="1"/>
    <col min="4878" max="4878" width="13.42578125" style="7" customWidth="1"/>
    <col min="4879" max="4879" width="11.85546875" style="7" customWidth="1"/>
    <col min="4880" max="4880" width="14.7109375" style="7" customWidth="1"/>
    <col min="4881" max="4881" width="17.28515625" style="7" customWidth="1"/>
    <col min="4882" max="4882" width="11.28515625" style="7" customWidth="1"/>
    <col min="4883" max="4883" width="10.28515625" style="7" customWidth="1"/>
    <col min="4884" max="4884" width="27.42578125" style="7" customWidth="1"/>
    <col min="4885" max="4885" width="15" style="7" customWidth="1"/>
    <col min="4886" max="4886" width="12" style="7" customWidth="1"/>
    <col min="4887" max="5119" width="9.140625" style="7"/>
    <col min="5120" max="5120" width="5" style="7" customWidth="1"/>
    <col min="5121" max="5121" width="25.28515625" style="7" customWidth="1"/>
    <col min="5122" max="5122" width="15" style="7" customWidth="1"/>
    <col min="5123" max="5123" width="14.5703125" style="7" customWidth="1"/>
    <col min="5124" max="5124" width="11.28515625" style="7" customWidth="1"/>
    <col min="5125" max="5125" width="14.5703125" style="7" customWidth="1"/>
    <col min="5126" max="5126" width="11.7109375" style="7" customWidth="1"/>
    <col min="5127" max="5127" width="12.85546875" style="7" customWidth="1"/>
    <col min="5128" max="5128" width="19" style="7" customWidth="1"/>
    <col min="5129" max="5129" width="13" style="7" customWidth="1"/>
    <col min="5130" max="5130" width="13.28515625" style="7" customWidth="1"/>
    <col min="5131" max="5131" width="11.28515625" style="7" bestFit="1" customWidth="1"/>
    <col min="5132" max="5132" width="14.28515625" style="7" customWidth="1"/>
    <col min="5133" max="5133" width="14" style="7" customWidth="1"/>
    <col min="5134" max="5134" width="13.42578125" style="7" customWidth="1"/>
    <col min="5135" max="5135" width="11.85546875" style="7" customWidth="1"/>
    <col min="5136" max="5136" width="14.7109375" style="7" customWidth="1"/>
    <col min="5137" max="5137" width="17.28515625" style="7" customWidth="1"/>
    <col min="5138" max="5138" width="11.28515625" style="7" customWidth="1"/>
    <col min="5139" max="5139" width="10.28515625" style="7" customWidth="1"/>
    <col min="5140" max="5140" width="27.42578125" style="7" customWidth="1"/>
    <col min="5141" max="5141" width="15" style="7" customWidth="1"/>
    <col min="5142" max="5142" width="12" style="7" customWidth="1"/>
    <col min="5143" max="5375" width="9.140625" style="7"/>
    <col min="5376" max="5376" width="5" style="7" customWidth="1"/>
    <col min="5377" max="5377" width="25.28515625" style="7" customWidth="1"/>
    <col min="5378" max="5378" width="15" style="7" customWidth="1"/>
    <col min="5379" max="5379" width="14.5703125" style="7" customWidth="1"/>
    <col min="5380" max="5380" width="11.28515625" style="7" customWidth="1"/>
    <col min="5381" max="5381" width="14.5703125" style="7" customWidth="1"/>
    <col min="5382" max="5382" width="11.7109375" style="7" customWidth="1"/>
    <col min="5383" max="5383" width="12.85546875" style="7" customWidth="1"/>
    <col min="5384" max="5384" width="19" style="7" customWidth="1"/>
    <col min="5385" max="5385" width="13" style="7" customWidth="1"/>
    <col min="5386" max="5386" width="13.28515625" style="7" customWidth="1"/>
    <col min="5387" max="5387" width="11.28515625" style="7" bestFit="1" customWidth="1"/>
    <col min="5388" max="5388" width="14.28515625" style="7" customWidth="1"/>
    <col min="5389" max="5389" width="14" style="7" customWidth="1"/>
    <col min="5390" max="5390" width="13.42578125" style="7" customWidth="1"/>
    <col min="5391" max="5391" width="11.85546875" style="7" customWidth="1"/>
    <col min="5392" max="5392" width="14.7109375" style="7" customWidth="1"/>
    <col min="5393" max="5393" width="17.28515625" style="7" customWidth="1"/>
    <col min="5394" max="5394" width="11.28515625" style="7" customWidth="1"/>
    <col min="5395" max="5395" width="10.28515625" style="7" customWidth="1"/>
    <col min="5396" max="5396" width="27.42578125" style="7" customWidth="1"/>
    <col min="5397" max="5397" width="15" style="7" customWidth="1"/>
    <col min="5398" max="5398" width="12" style="7" customWidth="1"/>
    <col min="5399" max="5631" width="9.140625" style="7"/>
    <col min="5632" max="5632" width="5" style="7" customWidth="1"/>
    <col min="5633" max="5633" width="25.28515625" style="7" customWidth="1"/>
    <col min="5634" max="5634" width="15" style="7" customWidth="1"/>
    <col min="5635" max="5635" width="14.5703125" style="7" customWidth="1"/>
    <col min="5636" max="5636" width="11.28515625" style="7" customWidth="1"/>
    <col min="5637" max="5637" width="14.5703125" style="7" customWidth="1"/>
    <col min="5638" max="5638" width="11.7109375" style="7" customWidth="1"/>
    <col min="5639" max="5639" width="12.85546875" style="7" customWidth="1"/>
    <col min="5640" max="5640" width="19" style="7" customWidth="1"/>
    <col min="5641" max="5641" width="13" style="7" customWidth="1"/>
    <col min="5642" max="5642" width="13.28515625" style="7" customWidth="1"/>
    <col min="5643" max="5643" width="11.28515625" style="7" bestFit="1" customWidth="1"/>
    <col min="5644" max="5644" width="14.28515625" style="7" customWidth="1"/>
    <col min="5645" max="5645" width="14" style="7" customWidth="1"/>
    <col min="5646" max="5646" width="13.42578125" style="7" customWidth="1"/>
    <col min="5647" max="5647" width="11.85546875" style="7" customWidth="1"/>
    <col min="5648" max="5648" width="14.7109375" style="7" customWidth="1"/>
    <col min="5649" max="5649" width="17.28515625" style="7" customWidth="1"/>
    <col min="5650" max="5650" width="11.28515625" style="7" customWidth="1"/>
    <col min="5651" max="5651" width="10.28515625" style="7" customWidth="1"/>
    <col min="5652" max="5652" width="27.42578125" style="7" customWidth="1"/>
    <col min="5653" max="5653" width="15" style="7" customWidth="1"/>
    <col min="5654" max="5654" width="12" style="7" customWidth="1"/>
    <col min="5655" max="5887" width="9.140625" style="7"/>
    <col min="5888" max="5888" width="5" style="7" customWidth="1"/>
    <col min="5889" max="5889" width="25.28515625" style="7" customWidth="1"/>
    <col min="5890" max="5890" width="15" style="7" customWidth="1"/>
    <col min="5891" max="5891" width="14.5703125" style="7" customWidth="1"/>
    <col min="5892" max="5892" width="11.28515625" style="7" customWidth="1"/>
    <col min="5893" max="5893" width="14.5703125" style="7" customWidth="1"/>
    <col min="5894" max="5894" width="11.7109375" style="7" customWidth="1"/>
    <col min="5895" max="5895" width="12.85546875" style="7" customWidth="1"/>
    <col min="5896" max="5896" width="19" style="7" customWidth="1"/>
    <col min="5897" max="5897" width="13" style="7" customWidth="1"/>
    <col min="5898" max="5898" width="13.28515625" style="7" customWidth="1"/>
    <col min="5899" max="5899" width="11.28515625" style="7" bestFit="1" customWidth="1"/>
    <col min="5900" max="5900" width="14.28515625" style="7" customWidth="1"/>
    <col min="5901" max="5901" width="14" style="7" customWidth="1"/>
    <col min="5902" max="5902" width="13.42578125" style="7" customWidth="1"/>
    <col min="5903" max="5903" width="11.85546875" style="7" customWidth="1"/>
    <col min="5904" max="5904" width="14.7109375" style="7" customWidth="1"/>
    <col min="5905" max="5905" width="17.28515625" style="7" customWidth="1"/>
    <col min="5906" max="5906" width="11.28515625" style="7" customWidth="1"/>
    <col min="5907" max="5907" width="10.28515625" style="7" customWidth="1"/>
    <col min="5908" max="5908" width="27.42578125" style="7" customWidth="1"/>
    <col min="5909" max="5909" width="15" style="7" customWidth="1"/>
    <col min="5910" max="5910" width="12" style="7" customWidth="1"/>
    <col min="5911" max="6143" width="9.140625" style="7"/>
    <col min="6144" max="6144" width="5" style="7" customWidth="1"/>
    <col min="6145" max="6145" width="25.28515625" style="7" customWidth="1"/>
    <col min="6146" max="6146" width="15" style="7" customWidth="1"/>
    <col min="6147" max="6147" width="14.5703125" style="7" customWidth="1"/>
    <col min="6148" max="6148" width="11.28515625" style="7" customWidth="1"/>
    <col min="6149" max="6149" width="14.5703125" style="7" customWidth="1"/>
    <col min="6150" max="6150" width="11.7109375" style="7" customWidth="1"/>
    <col min="6151" max="6151" width="12.85546875" style="7" customWidth="1"/>
    <col min="6152" max="6152" width="19" style="7" customWidth="1"/>
    <col min="6153" max="6153" width="13" style="7" customWidth="1"/>
    <col min="6154" max="6154" width="13.28515625" style="7" customWidth="1"/>
    <col min="6155" max="6155" width="11.28515625" style="7" bestFit="1" customWidth="1"/>
    <col min="6156" max="6156" width="14.28515625" style="7" customWidth="1"/>
    <col min="6157" max="6157" width="14" style="7" customWidth="1"/>
    <col min="6158" max="6158" width="13.42578125" style="7" customWidth="1"/>
    <col min="6159" max="6159" width="11.85546875" style="7" customWidth="1"/>
    <col min="6160" max="6160" width="14.7109375" style="7" customWidth="1"/>
    <col min="6161" max="6161" width="17.28515625" style="7" customWidth="1"/>
    <col min="6162" max="6162" width="11.28515625" style="7" customWidth="1"/>
    <col min="6163" max="6163" width="10.28515625" style="7" customWidth="1"/>
    <col min="6164" max="6164" width="27.42578125" style="7" customWidth="1"/>
    <col min="6165" max="6165" width="15" style="7" customWidth="1"/>
    <col min="6166" max="6166" width="12" style="7" customWidth="1"/>
    <col min="6167" max="6399" width="9.140625" style="7"/>
    <col min="6400" max="6400" width="5" style="7" customWidth="1"/>
    <col min="6401" max="6401" width="25.28515625" style="7" customWidth="1"/>
    <col min="6402" max="6402" width="15" style="7" customWidth="1"/>
    <col min="6403" max="6403" width="14.5703125" style="7" customWidth="1"/>
    <col min="6404" max="6404" width="11.28515625" style="7" customWidth="1"/>
    <col min="6405" max="6405" width="14.5703125" style="7" customWidth="1"/>
    <col min="6406" max="6406" width="11.7109375" style="7" customWidth="1"/>
    <col min="6407" max="6407" width="12.85546875" style="7" customWidth="1"/>
    <col min="6408" max="6408" width="19" style="7" customWidth="1"/>
    <col min="6409" max="6409" width="13" style="7" customWidth="1"/>
    <col min="6410" max="6410" width="13.28515625" style="7" customWidth="1"/>
    <col min="6411" max="6411" width="11.28515625" style="7" bestFit="1" customWidth="1"/>
    <col min="6412" max="6412" width="14.28515625" style="7" customWidth="1"/>
    <col min="6413" max="6413" width="14" style="7" customWidth="1"/>
    <col min="6414" max="6414" width="13.42578125" style="7" customWidth="1"/>
    <col min="6415" max="6415" width="11.85546875" style="7" customWidth="1"/>
    <col min="6416" max="6416" width="14.7109375" style="7" customWidth="1"/>
    <col min="6417" max="6417" width="17.28515625" style="7" customWidth="1"/>
    <col min="6418" max="6418" width="11.28515625" style="7" customWidth="1"/>
    <col min="6419" max="6419" width="10.28515625" style="7" customWidth="1"/>
    <col min="6420" max="6420" width="27.42578125" style="7" customWidth="1"/>
    <col min="6421" max="6421" width="15" style="7" customWidth="1"/>
    <col min="6422" max="6422" width="12" style="7" customWidth="1"/>
    <col min="6423" max="6655" width="9.140625" style="7"/>
    <col min="6656" max="6656" width="5" style="7" customWidth="1"/>
    <col min="6657" max="6657" width="25.28515625" style="7" customWidth="1"/>
    <col min="6658" max="6658" width="15" style="7" customWidth="1"/>
    <col min="6659" max="6659" width="14.5703125" style="7" customWidth="1"/>
    <col min="6660" max="6660" width="11.28515625" style="7" customWidth="1"/>
    <col min="6661" max="6661" width="14.5703125" style="7" customWidth="1"/>
    <col min="6662" max="6662" width="11.7109375" style="7" customWidth="1"/>
    <col min="6663" max="6663" width="12.85546875" style="7" customWidth="1"/>
    <col min="6664" max="6664" width="19" style="7" customWidth="1"/>
    <col min="6665" max="6665" width="13" style="7" customWidth="1"/>
    <col min="6666" max="6666" width="13.28515625" style="7" customWidth="1"/>
    <col min="6667" max="6667" width="11.28515625" style="7" bestFit="1" customWidth="1"/>
    <col min="6668" max="6668" width="14.28515625" style="7" customWidth="1"/>
    <col min="6669" max="6669" width="14" style="7" customWidth="1"/>
    <col min="6670" max="6670" width="13.42578125" style="7" customWidth="1"/>
    <col min="6671" max="6671" width="11.85546875" style="7" customWidth="1"/>
    <col min="6672" max="6672" width="14.7109375" style="7" customWidth="1"/>
    <col min="6673" max="6673" width="17.28515625" style="7" customWidth="1"/>
    <col min="6674" max="6674" width="11.28515625" style="7" customWidth="1"/>
    <col min="6675" max="6675" width="10.28515625" style="7" customWidth="1"/>
    <col min="6676" max="6676" width="27.42578125" style="7" customWidth="1"/>
    <col min="6677" max="6677" width="15" style="7" customWidth="1"/>
    <col min="6678" max="6678" width="12" style="7" customWidth="1"/>
    <col min="6679" max="6911" width="9.140625" style="7"/>
    <col min="6912" max="6912" width="5" style="7" customWidth="1"/>
    <col min="6913" max="6913" width="25.28515625" style="7" customWidth="1"/>
    <col min="6914" max="6914" width="15" style="7" customWidth="1"/>
    <col min="6915" max="6915" width="14.5703125" style="7" customWidth="1"/>
    <col min="6916" max="6916" width="11.28515625" style="7" customWidth="1"/>
    <col min="6917" max="6917" width="14.5703125" style="7" customWidth="1"/>
    <col min="6918" max="6918" width="11.7109375" style="7" customWidth="1"/>
    <col min="6919" max="6919" width="12.85546875" style="7" customWidth="1"/>
    <col min="6920" max="6920" width="19" style="7" customWidth="1"/>
    <col min="6921" max="6921" width="13" style="7" customWidth="1"/>
    <col min="6922" max="6922" width="13.28515625" style="7" customWidth="1"/>
    <col min="6923" max="6923" width="11.28515625" style="7" bestFit="1" customWidth="1"/>
    <col min="6924" max="6924" width="14.28515625" style="7" customWidth="1"/>
    <col min="6925" max="6925" width="14" style="7" customWidth="1"/>
    <col min="6926" max="6926" width="13.42578125" style="7" customWidth="1"/>
    <col min="6927" max="6927" width="11.85546875" style="7" customWidth="1"/>
    <col min="6928" max="6928" width="14.7109375" style="7" customWidth="1"/>
    <col min="6929" max="6929" width="17.28515625" style="7" customWidth="1"/>
    <col min="6930" max="6930" width="11.28515625" style="7" customWidth="1"/>
    <col min="6931" max="6931" width="10.28515625" style="7" customWidth="1"/>
    <col min="6932" max="6932" width="27.42578125" style="7" customWidth="1"/>
    <col min="6933" max="6933" width="15" style="7" customWidth="1"/>
    <col min="6934" max="6934" width="12" style="7" customWidth="1"/>
    <col min="6935" max="7167" width="9.140625" style="7"/>
    <col min="7168" max="7168" width="5" style="7" customWidth="1"/>
    <col min="7169" max="7169" width="25.28515625" style="7" customWidth="1"/>
    <col min="7170" max="7170" width="15" style="7" customWidth="1"/>
    <col min="7171" max="7171" width="14.5703125" style="7" customWidth="1"/>
    <col min="7172" max="7172" width="11.28515625" style="7" customWidth="1"/>
    <col min="7173" max="7173" width="14.5703125" style="7" customWidth="1"/>
    <col min="7174" max="7174" width="11.7109375" style="7" customWidth="1"/>
    <col min="7175" max="7175" width="12.85546875" style="7" customWidth="1"/>
    <col min="7176" max="7176" width="19" style="7" customWidth="1"/>
    <col min="7177" max="7177" width="13" style="7" customWidth="1"/>
    <col min="7178" max="7178" width="13.28515625" style="7" customWidth="1"/>
    <col min="7179" max="7179" width="11.28515625" style="7" bestFit="1" customWidth="1"/>
    <col min="7180" max="7180" width="14.28515625" style="7" customWidth="1"/>
    <col min="7181" max="7181" width="14" style="7" customWidth="1"/>
    <col min="7182" max="7182" width="13.42578125" style="7" customWidth="1"/>
    <col min="7183" max="7183" width="11.85546875" style="7" customWidth="1"/>
    <col min="7184" max="7184" width="14.7109375" style="7" customWidth="1"/>
    <col min="7185" max="7185" width="17.28515625" style="7" customWidth="1"/>
    <col min="7186" max="7186" width="11.28515625" style="7" customWidth="1"/>
    <col min="7187" max="7187" width="10.28515625" style="7" customWidth="1"/>
    <col min="7188" max="7188" width="27.42578125" style="7" customWidth="1"/>
    <col min="7189" max="7189" width="15" style="7" customWidth="1"/>
    <col min="7190" max="7190" width="12" style="7" customWidth="1"/>
    <col min="7191" max="7423" width="9.140625" style="7"/>
    <col min="7424" max="7424" width="5" style="7" customWidth="1"/>
    <col min="7425" max="7425" width="25.28515625" style="7" customWidth="1"/>
    <col min="7426" max="7426" width="15" style="7" customWidth="1"/>
    <col min="7427" max="7427" width="14.5703125" style="7" customWidth="1"/>
    <col min="7428" max="7428" width="11.28515625" style="7" customWidth="1"/>
    <col min="7429" max="7429" width="14.5703125" style="7" customWidth="1"/>
    <col min="7430" max="7430" width="11.7109375" style="7" customWidth="1"/>
    <col min="7431" max="7431" width="12.85546875" style="7" customWidth="1"/>
    <col min="7432" max="7432" width="19" style="7" customWidth="1"/>
    <col min="7433" max="7433" width="13" style="7" customWidth="1"/>
    <col min="7434" max="7434" width="13.28515625" style="7" customWidth="1"/>
    <col min="7435" max="7435" width="11.28515625" style="7" bestFit="1" customWidth="1"/>
    <col min="7436" max="7436" width="14.28515625" style="7" customWidth="1"/>
    <col min="7437" max="7437" width="14" style="7" customWidth="1"/>
    <col min="7438" max="7438" width="13.42578125" style="7" customWidth="1"/>
    <col min="7439" max="7439" width="11.85546875" style="7" customWidth="1"/>
    <col min="7440" max="7440" width="14.7109375" style="7" customWidth="1"/>
    <col min="7441" max="7441" width="17.28515625" style="7" customWidth="1"/>
    <col min="7442" max="7442" width="11.28515625" style="7" customWidth="1"/>
    <col min="7443" max="7443" width="10.28515625" style="7" customWidth="1"/>
    <col min="7444" max="7444" width="27.42578125" style="7" customWidth="1"/>
    <col min="7445" max="7445" width="15" style="7" customWidth="1"/>
    <col min="7446" max="7446" width="12" style="7" customWidth="1"/>
    <col min="7447" max="7679" width="9.140625" style="7"/>
    <col min="7680" max="7680" width="5" style="7" customWidth="1"/>
    <col min="7681" max="7681" width="25.28515625" style="7" customWidth="1"/>
    <col min="7682" max="7682" width="15" style="7" customWidth="1"/>
    <col min="7683" max="7683" width="14.5703125" style="7" customWidth="1"/>
    <col min="7684" max="7684" width="11.28515625" style="7" customWidth="1"/>
    <col min="7685" max="7685" width="14.5703125" style="7" customWidth="1"/>
    <col min="7686" max="7686" width="11.7109375" style="7" customWidth="1"/>
    <col min="7687" max="7687" width="12.85546875" style="7" customWidth="1"/>
    <col min="7688" max="7688" width="19" style="7" customWidth="1"/>
    <col min="7689" max="7689" width="13" style="7" customWidth="1"/>
    <col min="7690" max="7690" width="13.28515625" style="7" customWidth="1"/>
    <col min="7691" max="7691" width="11.28515625" style="7" bestFit="1" customWidth="1"/>
    <col min="7692" max="7692" width="14.28515625" style="7" customWidth="1"/>
    <col min="7693" max="7693" width="14" style="7" customWidth="1"/>
    <col min="7694" max="7694" width="13.42578125" style="7" customWidth="1"/>
    <col min="7695" max="7695" width="11.85546875" style="7" customWidth="1"/>
    <col min="7696" max="7696" width="14.7109375" style="7" customWidth="1"/>
    <col min="7697" max="7697" width="17.28515625" style="7" customWidth="1"/>
    <col min="7698" max="7698" width="11.28515625" style="7" customWidth="1"/>
    <col min="7699" max="7699" width="10.28515625" style="7" customWidth="1"/>
    <col min="7700" max="7700" width="27.42578125" style="7" customWidth="1"/>
    <col min="7701" max="7701" width="15" style="7" customWidth="1"/>
    <col min="7702" max="7702" width="12" style="7" customWidth="1"/>
    <col min="7703" max="7935" width="9.140625" style="7"/>
    <col min="7936" max="7936" width="5" style="7" customWidth="1"/>
    <col min="7937" max="7937" width="25.28515625" style="7" customWidth="1"/>
    <col min="7938" max="7938" width="15" style="7" customWidth="1"/>
    <col min="7939" max="7939" width="14.5703125" style="7" customWidth="1"/>
    <col min="7940" max="7940" width="11.28515625" style="7" customWidth="1"/>
    <col min="7941" max="7941" width="14.5703125" style="7" customWidth="1"/>
    <col min="7942" max="7942" width="11.7109375" style="7" customWidth="1"/>
    <col min="7943" max="7943" width="12.85546875" style="7" customWidth="1"/>
    <col min="7944" max="7944" width="19" style="7" customWidth="1"/>
    <col min="7945" max="7945" width="13" style="7" customWidth="1"/>
    <col min="7946" max="7946" width="13.28515625" style="7" customWidth="1"/>
    <col min="7947" max="7947" width="11.28515625" style="7" bestFit="1" customWidth="1"/>
    <col min="7948" max="7948" width="14.28515625" style="7" customWidth="1"/>
    <col min="7949" max="7949" width="14" style="7" customWidth="1"/>
    <col min="7950" max="7950" width="13.42578125" style="7" customWidth="1"/>
    <col min="7951" max="7951" width="11.85546875" style="7" customWidth="1"/>
    <col min="7952" max="7952" width="14.7109375" style="7" customWidth="1"/>
    <col min="7953" max="7953" width="17.28515625" style="7" customWidth="1"/>
    <col min="7954" max="7954" width="11.28515625" style="7" customWidth="1"/>
    <col min="7955" max="7955" width="10.28515625" style="7" customWidth="1"/>
    <col min="7956" max="7956" width="27.42578125" style="7" customWidth="1"/>
    <col min="7957" max="7957" width="15" style="7" customWidth="1"/>
    <col min="7958" max="7958" width="12" style="7" customWidth="1"/>
    <col min="7959" max="8191" width="9.140625" style="7"/>
    <col min="8192" max="8192" width="5" style="7" customWidth="1"/>
    <col min="8193" max="8193" width="25.28515625" style="7" customWidth="1"/>
    <col min="8194" max="8194" width="15" style="7" customWidth="1"/>
    <col min="8195" max="8195" width="14.5703125" style="7" customWidth="1"/>
    <col min="8196" max="8196" width="11.28515625" style="7" customWidth="1"/>
    <col min="8197" max="8197" width="14.5703125" style="7" customWidth="1"/>
    <col min="8198" max="8198" width="11.7109375" style="7" customWidth="1"/>
    <col min="8199" max="8199" width="12.85546875" style="7" customWidth="1"/>
    <col min="8200" max="8200" width="19" style="7" customWidth="1"/>
    <col min="8201" max="8201" width="13" style="7" customWidth="1"/>
    <col min="8202" max="8202" width="13.28515625" style="7" customWidth="1"/>
    <col min="8203" max="8203" width="11.28515625" style="7" bestFit="1" customWidth="1"/>
    <col min="8204" max="8204" width="14.28515625" style="7" customWidth="1"/>
    <col min="8205" max="8205" width="14" style="7" customWidth="1"/>
    <col min="8206" max="8206" width="13.42578125" style="7" customWidth="1"/>
    <col min="8207" max="8207" width="11.85546875" style="7" customWidth="1"/>
    <col min="8208" max="8208" width="14.7109375" style="7" customWidth="1"/>
    <col min="8209" max="8209" width="17.28515625" style="7" customWidth="1"/>
    <col min="8210" max="8210" width="11.28515625" style="7" customWidth="1"/>
    <col min="8211" max="8211" width="10.28515625" style="7" customWidth="1"/>
    <col min="8212" max="8212" width="27.42578125" style="7" customWidth="1"/>
    <col min="8213" max="8213" width="15" style="7" customWidth="1"/>
    <col min="8214" max="8214" width="12" style="7" customWidth="1"/>
    <col min="8215" max="8447" width="9.140625" style="7"/>
    <col min="8448" max="8448" width="5" style="7" customWidth="1"/>
    <col min="8449" max="8449" width="25.28515625" style="7" customWidth="1"/>
    <col min="8450" max="8450" width="15" style="7" customWidth="1"/>
    <col min="8451" max="8451" width="14.5703125" style="7" customWidth="1"/>
    <col min="8452" max="8452" width="11.28515625" style="7" customWidth="1"/>
    <col min="8453" max="8453" width="14.5703125" style="7" customWidth="1"/>
    <col min="8454" max="8454" width="11.7109375" style="7" customWidth="1"/>
    <col min="8455" max="8455" width="12.85546875" style="7" customWidth="1"/>
    <col min="8456" max="8456" width="19" style="7" customWidth="1"/>
    <col min="8457" max="8457" width="13" style="7" customWidth="1"/>
    <col min="8458" max="8458" width="13.28515625" style="7" customWidth="1"/>
    <col min="8459" max="8459" width="11.28515625" style="7" bestFit="1" customWidth="1"/>
    <col min="8460" max="8460" width="14.28515625" style="7" customWidth="1"/>
    <col min="8461" max="8461" width="14" style="7" customWidth="1"/>
    <col min="8462" max="8462" width="13.42578125" style="7" customWidth="1"/>
    <col min="8463" max="8463" width="11.85546875" style="7" customWidth="1"/>
    <col min="8464" max="8464" width="14.7109375" style="7" customWidth="1"/>
    <col min="8465" max="8465" width="17.28515625" style="7" customWidth="1"/>
    <col min="8466" max="8466" width="11.28515625" style="7" customWidth="1"/>
    <col min="8467" max="8467" width="10.28515625" style="7" customWidth="1"/>
    <col min="8468" max="8468" width="27.42578125" style="7" customWidth="1"/>
    <col min="8469" max="8469" width="15" style="7" customWidth="1"/>
    <col min="8470" max="8470" width="12" style="7" customWidth="1"/>
    <col min="8471" max="8703" width="9.140625" style="7"/>
    <col min="8704" max="8704" width="5" style="7" customWidth="1"/>
    <col min="8705" max="8705" width="25.28515625" style="7" customWidth="1"/>
    <col min="8706" max="8706" width="15" style="7" customWidth="1"/>
    <col min="8707" max="8707" width="14.5703125" style="7" customWidth="1"/>
    <col min="8708" max="8708" width="11.28515625" style="7" customWidth="1"/>
    <col min="8709" max="8709" width="14.5703125" style="7" customWidth="1"/>
    <col min="8710" max="8710" width="11.7109375" style="7" customWidth="1"/>
    <col min="8711" max="8711" width="12.85546875" style="7" customWidth="1"/>
    <col min="8712" max="8712" width="19" style="7" customWidth="1"/>
    <col min="8713" max="8713" width="13" style="7" customWidth="1"/>
    <col min="8714" max="8714" width="13.28515625" style="7" customWidth="1"/>
    <col min="8715" max="8715" width="11.28515625" style="7" bestFit="1" customWidth="1"/>
    <col min="8716" max="8716" width="14.28515625" style="7" customWidth="1"/>
    <col min="8717" max="8717" width="14" style="7" customWidth="1"/>
    <col min="8718" max="8718" width="13.42578125" style="7" customWidth="1"/>
    <col min="8719" max="8719" width="11.85546875" style="7" customWidth="1"/>
    <col min="8720" max="8720" width="14.7109375" style="7" customWidth="1"/>
    <col min="8721" max="8721" width="17.28515625" style="7" customWidth="1"/>
    <col min="8722" max="8722" width="11.28515625" style="7" customWidth="1"/>
    <col min="8723" max="8723" width="10.28515625" style="7" customWidth="1"/>
    <col min="8724" max="8724" width="27.42578125" style="7" customWidth="1"/>
    <col min="8725" max="8725" width="15" style="7" customWidth="1"/>
    <col min="8726" max="8726" width="12" style="7" customWidth="1"/>
    <col min="8727" max="8959" width="9.140625" style="7"/>
    <col min="8960" max="8960" width="5" style="7" customWidth="1"/>
    <col min="8961" max="8961" width="25.28515625" style="7" customWidth="1"/>
    <col min="8962" max="8962" width="15" style="7" customWidth="1"/>
    <col min="8963" max="8963" width="14.5703125" style="7" customWidth="1"/>
    <col min="8964" max="8964" width="11.28515625" style="7" customWidth="1"/>
    <col min="8965" max="8965" width="14.5703125" style="7" customWidth="1"/>
    <col min="8966" max="8966" width="11.7109375" style="7" customWidth="1"/>
    <col min="8967" max="8967" width="12.85546875" style="7" customWidth="1"/>
    <col min="8968" max="8968" width="19" style="7" customWidth="1"/>
    <col min="8969" max="8969" width="13" style="7" customWidth="1"/>
    <col min="8970" max="8970" width="13.28515625" style="7" customWidth="1"/>
    <col min="8971" max="8971" width="11.28515625" style="7" bestFit="1" customWidth="1"/>
    <col min="8972" max="8972" width="14.28515625" style="7" customWidth="1"/>
    <col min="8973" max="8973" width="14" style="7" customWidth="1"/>
    <col min="8974" max="8974" width="13.42578125" style="7" customWidth="1"/>
    <col min="8975" max="8975" width="11.85546875" style="7" customWidth="1"/>
    <col min="8976" max="8976" width="14.7109375" style="7" customWidth="1"/>
    <col min="8977" max="8977" width="17.28515625" style="7" customWidth="1"/>
    <col min="8978" max="8978" width="11.28515625" style="7" customWidth="1"/>
    <col min="8979" max="8979" width="10.28515625" style="7" customWidth="1"/>
    <col min="8980" max="8980" width="27.42578125" style="7" customWidth="1"/>
    <col min="8981" max="8981" width="15" style="7" customWidth="1"/>
    <col min="8982" max="8982" width="12" style="7" customWidth="1"/>
    <col min="8983" max="9215" width="9.140625" style="7"/>
    <col min="9216" max="9216" width="5" style="7" customWidth="1"/>
    <col min="9217" max="9217" width="25.28515625" style="7" customWidth="1"/>
    <col min="9218" max="9218" width="15" style="7" customWidth="1"/>
    <col min="9219" max="9219" width="14.5703125" style="7" customWidth="1"/>
    <col min="9220" max="9220" width="11.28515625" style="7" customWidth="1"/>
    <col min="9221" max="9221" width="14.5703125" style="7" customWidth="1"/>
    <col min="9222" max="9222" width="11.7109375" style="7" customWidth="1"/>
    <col min="9223" max="9223" width="12.85546875" style="7" customWidth="1"/>
    <col min="9224" max="9224" width="19" style="7" customWidth="1"/>
    <col min="9225" max="9225" width="13" style="7" customWidth="1"/>
    <col min="9226" max="9226" width="13.28515625" style="7" customWidth="1"/>
    <col min="9227" max="9227" width="11.28515625" style="7" bestFit="1" customWidth="1"/>
    <col min="9228" max="9228" width="14.28515625" style="7" customWidth="1"/>
    <col min="9229" max="9229" width="14" style="7" customWidth="1"/>
    <col min="9230" max="9230" width="13.42578125" style="7" customWidth="1"/>
    <col min="9231" max="9231" width="11.85546875" style="7" customWidth="1"/>
    <col min="9232" max="9232" width="14.7109375" style="7" customWidth="1"/>
    <col min="9233" max="9233" width="17.28515625" style="7" customWidth="1"/>
    <col min="9234" max="9234" width="11.28515625" style="7" customWidth="1"/>
    <col min="9235" max="9235" width="10.28515625" style="7" customWidth="1"/>
    <col min="9236" max="9236" width="27.42578125" style="7" customWidth="1"/>
    <col min="9237" max="9237" width="15" style="7" customWidth="1"/>
    <col min="9238" max="9238" width="12" style="7" customWidth="1"/>
    <col min="9239" max="9471" width="9.140625" style="7"/>
    <col min="9472" max="9472" width="5" style="7" customWidth="1"/>
    <col min="9473" max="9473" width="25.28515625" style="7" customWidth="1"/>
    <col min="9474" max="9474" width="15" style="7" customWidth="1"/>
    <col min="9475" max="9475" width="14.5703125" style="7" customWidth="1"/>
    <col min="9476" max="9476" width="11.28515625" style="7" customWidth="1"/>
    <col min="9477" max="9477" width="14.5703125" style="7" customWidth="1"/>
    <col min="9478" max="9478" width="11.7109375" style="7" customWidth="1"/>
    <col min="9479" max="9479" width="12.85546875" style="7" customWidth="1"/>
    <col min="9480" max="9480" width="19" style="7" customWidth="1"/>
    <col min="9481" max="9481" width="13" style="7" customWidth="1"/>
    <col min="9482" max="9482" width="13.28515625" style="7" customWidth="1"/>
    <col min="9483" max="9483" width="11.28515625" style="7" bestFit="1" customWidth="1"/>
    <col min="9484" max="9484" width="14.28515625" style="7" customWidth="1"/>
    <col min="9485" max="9485" width="14" style="7" customWidth="1"/>
    <col min="9486" max="9486" width="13.42578125" style="7" customWidth="1"/>
    <col min="9487" max="9487" width="11.85546875" style="7" customWidth="1"/>
    <col min="9488" max="9488" width="14.7109375" style="7" customWidth="1"/>
    <col min="9489" max="9489" width="17.28515625" style="7" customWidth="1"/>
    <col min="9490" max="9490" width="11.28515625" style="7" customWidth="1"/>
    <col min="9491" max="9491" width="10.28515625" style="7" customWidth="1"/>
    <col min="9492" max="9492" width="27.42578125" style="7" customWidth="1"/>
    <col min="9493" max="9493" width="15" style="7" customWidth="1"/>
    <col min="9494" max="9494" width="12" style="7" customWidth="1"/>
    <col min="9495" max="9727" width="9.140625" style="7"/>
    <col min="9728" max="9728" width="5" style="7" customWidth="1"/>
    <col min="9729" max="9729" width="25.28515625" style="7" customWidth="1"/>
    <col min="9730" max="9730" width="15" style="7" customWidth="1"/>
    <col min="9731" max="9731" width="14.5703125" style="7" customWidth="1"/>
    <col min="9732" max="9732" width="11.28515625" style="7" customWidth="1"/>
    <col min="9733" max="9733" width="14.5703125" style="7" customWidth="1"/>
    <col min="9734" max="9734" width="11.7109375" style="7" customWidth="1"/>
    <col min="9735" max="9735" width="12.85546875" style="7" customWidth="1"/>
    <col min="9736" max="9736" width="19" style="7" customWidth="1"/>
    <col min="9737" max="9737" width="13" style="7" customWidth="1"/>
    <col min="9738" max="9738" width="13.28515625" style="7" customWidth="1"/>
    <col min="9739" max="9739" width="11.28515625" style="7" bestFit="1" customWidth="1"/>
    <col min="9740" max="9740" width="14.28515625" style="7" customWidth="1"/>
    <col min="9741" max="9741" width="14" style="7" customWidth="1"/>
    <col min="9742" max="9742" width="13.42578125" style="7" customWidth="1"/>
    <col min="9743" max="9743" width="11.85546875" style="7" customWidth="1"/>
    <col min="9744" max="9744" width="14.7109375" style="7" customWidth="1"/>
    <col min="9745" max="9745" width="17.28515625" style="7" customWidth="1"/>
    <col min="9746" max="9746" width="11.28515625" style="7" customWidth="1"/>
    <col min="9747" max="9747" width="10.28515625" style="7" customWidth="1"/>
    <col min="9748" max="9748" width="27.42578125" style="7" customWidth="1"/>
    <col min="9749" max="9749" width="15" style="7" customWidth="1"/>
    <col min="9750" max="9750" width="12" style="7" customWidth="1"/>
    <col min="9751" max="9983" width="9.140625" style="7"/>
    <col min="9984" max="9984" width="5" style="7" customWidth="1"/>
    <col min="9985" max="9985" width="25.28515625" style="7" customWidth="1"/>
    <col min="9986" max="9986" width="15" style="7" customWidth="1"/>
    <col min="9987" max="9987" width="14.5703125" style="7" customWidth="1"/>
    <col min="9988" max="9988" width="11.28515625" style="7" customWidth="1"/>
    <col min="9989" max="9989" width="14.5703125" style="7" customWidth="1"/>
    <col min="9990" max="9990" width="11.7109375" style="7" customWidth="1"/>
    <col min="9991" max="9991" width="12.85546875" style="7" customWidth="1"/>
    <col min="9992" max="9992" width="19" style="7" customWidth="1"/>
    <col min="9993" max="9993" width="13" style="7" customWidth="1"/>
    <col min="9994" max="9994" width="13.28515625" style="7" customWidth="1"/>
    <col min="9995" max="9995" width="11.28515625" style="7" bestFit="1" customWidth="1"/>
    <col min="9996" max="9996" width="14.28515625" style="7" customWidth="1"/>
    <col min="9997" max="9997" width="14" style="7" customWidth="1"/>
    <col min="9998" max="9998" width="13.42578125" style="7" customWidth="1"/>
    <col min="9999" max="9999" width="11.85546875" style="7" customWidth="1"/>
    <col min="10000" max="10000" width="14.7109375" style="7" customWidth="1"/>
    <col min="10001" max="10001" width="17.28515625" style="7" customWidth="1"/>
    <col min="10002" max="10002" width="11.28515625" style="7" customWidth="1"/>
    <col min="10003" max="10003" width="10.28515625" style="7" customWidth="1"/>
    <col min="10004" max="10004" width="27.42578125" style="7" customWidth="1"/>
    <col min="10005" max="10005" width="15" style="7" customWidth="1"/>
    <col min="10006" max="10006" width="12" style="7" customWidth="1"/>
    <col min="10007" max="10239" width="9.140625" style="7"/>
    <col min="10240" max="10240" width="5" style="7" customWidth="1"/>
    <col min="10241" max="10241" width="25.28515625" style="7" customWidth="1"/>
    <col min="10242" max="10242" width="15" style="7" customWidth="1"/>
    <col min="10243" max="10243" width="14.5703125" style="7" customWidth="1"/>
    <col min="10244" max="10244" width="11.28515625" style="7" customWidth="1"/>
    <col min="10245" max="10245" width="14.5703125" style="7" customWidth="1"/>
    <col min="10246" max="10246" width="11.7109375" style="7" customWidth="1"/>
    <col min="10247" max="10247" width="12.85546875" style="7" customWidth="1"/>
    <col min="10248" max="10248" width="19" style="7" customWidth="1"/>
    <col min="10249" max="10249" width="13" style="7" customWidth="1"/>
    <col min="10250" max="10250" width="13.28515625" style="7" customWidth="1"/>
    <col min="10251" max="10251" width="11.28515625" style="7" bestFit="1" customWidth="1"/>
    <col min="10252" max="10252" width="14.28515625" style="7" customWidth="1"/>
    <col min="10253" max="10253" width="14" style="7" customWidth="1"/>
    <col min="10254" max="10254" width="13.42578125" style="7" customWidth="1"/>
    <col min="10255" max="10255" width="11.85546875" style="7" customWidth="1"/>
    <col min="10256" max="10256" width="14.7109375" style="7" customWidth="1"/>
    <col min="10257" max="10257" width="17.28515625" style="7" customWidth="1"/>
    <col min="10258" max="10258" width="11.28515625" style="7" customWidth="1"/>
    <col min="10259" max="10259" width="10.28515625" style="7" customWidth="1"/>
    <col min="10260" max="10260" width="27.42578125" style="7" customWidth="1"/>
    <col min="10261" max="10261" width="15" style="7" customWidth="1"/>
    <col min="10262" max="10262" width="12" style="7" customWidth="1"/>
    <col min="10263" max="10495" width="9.140625" style="7"/>
    <col min="10496" max="10496" width="5" style="7" customWidth="1"/>
    <col min="10497" max="10497" width="25.28515625" style="7" customWidth="1"/>
    <col min="10498" max="10498" width="15" style="7" customWidth="1"/>
    <col min="10499" max="10499" width="14.5703125" style="7" customWidth="1"/>
    <col min="10500" max="10500" width="11.28515625" style="7" customWidth="1"/>
    <col min="10501" max="10501" width="14.5703125" style="7" customWidth="1"/>
    <col min="10502" max="10502" width="11.7109375" style="7" customWidth="1"/>
    <col min="10503" max="10503" width="12.85546875" style="7" customWidth="1"/>
    <col min="10504" max="10504" width="19" style="7" customWidth="1"/>
    <col min="10505" max="10505" width="13" style="7" customWidth="1"/>
    <col min="10506" max="10506" width="13.28515625" style="7" customWidth="1"/>
    <col min="10507" max="10507" width="11.28515625" style="7" bestFit="1" customWidth="1"/>
    <col min="10508" max="10508" width="14.28515625" style="7" customWidth="1"/>
    <col min="10509" max="10509" width="14" style="7" customWidth="1"/>
    <col min="10510" max="10510" width="13.42578125" style="7" customWidth="1"/>
    <col min="10511" max="10511" width="11.85546875" style="7" customWidth="1"/>
    <col min="10512" max="10512" width="14.7109375" style="7" customWidth="1"/>
    <col min="10513" max="10513" width="17.28515625" style="7" customWidth="1"/>
    <col min="10514" max="10514" width="11.28515625" style="7" customWidth="1"/>
    <col min="10515" max="10515" width="10.28515625" style="7" customWidth="1"/>
    <col min="10516" max="10516" width="27.42578125" style="7" customWidth="1"/>
    <col min="10517" max="10517" width="15" style="7" customWidth="1"/>
    <col min="10518" max="10518" width="12" style="7" customWidth="1"/>
    <col min="10519" max="10751" width="9.140625" style="7"/>
    <col min="10752" max="10752" width="5" style="7" customWidth="1"/>
    <col min="10753" max="10753" width="25.28515625" style="7" customWidth="1"/>
    <col min="10754" max="10754" width="15" style="7" customWidth="1"/>
    <col min="10755" max="10755" width="14.5703125" style="7" customWidth="1"/>
    <col min="10756" max="10756" width="11.28515625" style="7" customWidth="1"/>
    <col min="10757" max="10757" width="14.5703125" style="7" customWidth="1"/>
    <col min="10758" max="10758" width="11.7109375" style="7" customWidth="1"/>
    <col min="10759" max="10759" width="12.85546875" style="7" customWidth="1"/>
    <col min="10760" max="10760" width="19" style="7" customWidth="1"/>
    <col min="10761" max="10761" width="13" style="7" customWidth="1"/>
    <col min="10762" max="10762" width="13.28515625" style="7" customWidth="1"/>
    <col min="10763" max="10763" width="11.28515625" style="7" bestFit="1" customWidth="1"/>
    <col min="10764" max="10764" width="14.28515625" style="7" customWidth="1"/>
    <col min="10765" max="10765" width="14" style="7" customWidth="1"/>
    <col min="10766" max="10766" width="13.42578125" style="7" customWidth="1"/>
    <col min="10767" max="10767" width="11.85546875" style="7" customWidth="1"/>
    <col min="10768" max="10768" width="14.7109375" style="7" customWidth="1"/>
    <col min="10769" max="10769" width="17.28515625" style="7" customWidth="1"/>
    <col min="10770" max="10770" width="11.28515625" style="7" customWidth="1"/>
    <col min="10771" max="10771" width="10.28515625" style="7" customWidth="1"/>
    <col min="10772" max="10772" width="27.42578125" style="7" customWidth="1"/>
    <col min="10773" max="10773" width="15" style="7" customWidth="1"/>
    <col min="10774" max="10774" width="12" style="7" customWidth="1"/>
    <col min="10775" max="11007" width="9.140625" style="7"/>
    <col min="11008" max="11008" width="5" style="7" customWidth="1"/>
    <col min="11009" max="11009" width="25.28515625" style="7" customWidth="1"/>
    <col min="11010" max="11010" width="15" style="7" customWidth="1"/>
    <col min="11011" max="11011" width="14.5703125" style="7" customWidth="1"/>
    <col min="11012" max="11012" width="11.28515625" style="7" customWidth="1"/>
    <col min="11013" max="11013" width="14.5703125" style="7" customWidth="1"/>
    <col min="11014" max="11014" width="11.7109375" style="7" customWidth="1"/>
    <col min="11015" max="11015" width="12.85546875" style="7" customWidth="1"/>
    <col min="11016" max="11016" width="19" style="7" customWidth="1"/>
    <col min="11017" max="11017" width="13" style="7" customWidth="1"/>
    <col min="11018" max="11018" width="13.28515625" style="7" customWidth="1"/>
    <col min="11019" max="11019" width="11.28515625" style="7" bestFit="1" customWidth="1"/>
    <col min="11020" max="11020" width="14.28515625" style="7" customWidth="1"/>
    <col min="11021" max="11021" width="14" style="7" customWidth="1"/>
    <col min="11022" max="11022" width="13.42578125" style="7" customWidth="1"/>
    <col min="11023" max="11023" width="11.85546875" style="7" customWidth="1"/>
    <col min="11024" max="11024" width="14.7109375" style="7" customWidth="1"/>
    <col min="11025" max="11025" width="17.28515625" style="7" customWidth="1"/>
    <col min="11026" max="11026" width="11.28515625" style="7" customWidth="1"/>
    <col min="11027" max="11027" width="10.28515625" style="7" customWidth="1"/>
    <col min="11028" max="11028" width="27.42578125" style="7" customWidth="1"/>
    <col min="11029" max="11029" width="15" style="7" customWidth="1"/>
    <col min="11030" max="11030" width="12" style="7" customWidth="1"/>
    <col min="11031" max="11263" width="9.140625" style="7"/>
    <col min="11264" max="11264" width="5" style="7" customWidth="1"/>
    <col min="11265" max="11265" width="25.28515625" style="7" customWidth="1"/>
    <col min="11266" max="11266" width="15" style="7" customWidth="1"/>
    <col min="11267" max="11267" width="14.5703125" style="7" customWidth="1"/>
    <col min="11268" max="11268" width="11.28515625" style="7" customWidth="1"/>
    <col min="11269" max="11269" width="14.5703125" style="7" customWidth="1"/>
    <col min="11270" max="11270" width="11.7109375" style="7" customWidth="1"/>
    <col min="11271" max="11271" width="12.85546875" style="7" customWidth="1"/>
    <col min="11272" max="11272" width="19" style="7" customWidth="1"/>
    <col min="11273" max="11273" width="13" style="7" customWidth="1"/>
    <col min="11274" max="11274" width="13.28515625" style="7" customWidth="1"/>
    <col min="11275" max="11275" width="11.28515625" style="7" bestFit="1" customWidth="1"/>
    <col min="11276" max="11276" width="14.28515625" style="7" customWidth="1"/>
    <col min="11277" max="11277" width="14" style="7" customWidth="1"/>
    <col min="11278" max="11278" width="13.42578125" style="7" customWidth="1"/>
    <col min="11279" max="11279" width="11.85546875" style="7" customWidth="1"/>
    <col min="11280" max="11280" width="14.7109375" style="7" customWidth="1"/>
    <col min="11281" max="11281" width="17.28515625" style="7" customWidth="1"/>
    <col min="11282" max="11282" width="11.28515625" style="7" customWidth="1"/>
    <col min="11283" max="11283" width="10.28515625" style="7" customWidth="1"/>
    <col min="11284" max="11284" width="27.42578125" style="7" customWidth="1"/>
    <col min="11285" max="11285" width="15" style="7" customWidth="1"/>
    <col min="11286" max="11286" width="12" style="7" customWidth="1"/>
    <col min="11287" max="11519" width="9.140625" style="7"/>
    <col min="11520" max="11520" width="5" style="7" customWidth="1"/>
    <col min="11521" max="11521" width="25.28515625" style="7" customWidth="1"/>
    <col min="11522" max="11522" width="15" style="7" customWidth="1"/>
    <col min="11523" max="11523" width="14.5703125" style="7" customWidth="1"/>
    <col min="11524" max="11524" width="11.28515625" style="7" customWidth="1"/>
    <col min="11525" max="11525" width="14.5703125" style="7" customWidth="1"/>
    <col min="11526" max="11526" width="11.7109375" style="7" customWidth="1"/>
    <col min="11527" max="11527" width="12.85546875" style="7" customWidth="1"/>
    <col min="11528" max="11528" width="19" style="7" customWidth="1"/>
    <col min="11529" max="11529" width="13" style="7" customWidth="1"/>
    <col min="11530" max="11530" width="13.28515625" style="7" customWidth="1"/>
    <col min="11531" max="11531" width="11.28515625" style="7" bestFit="1" customWidth="1"/>
    <col min="11532" max="11532" width="14.28515625" style="7" customWidth="1"/>
    <col min="11533" max="11533" width="14" style="7" customWidth="1"/>
    <col min="11534" max="11534" width="13.42578125" style="7" customWidth="1"/>
    <col min="11535" max="11535" width="11.85546875" style="7" customWidth="1"/>
    <col min="11536" max="11536" width="14.7109375" style="7" customWidth="1"/>
    <col min="11537" max="11537" width="17.28515625" style="7" customWidth="1"/>
    <col min="11538" max="11538" width="11.28515625" style="7" customWidth="1"/>
    <col min="11539" max="11539" width="10.28515625" style="7" customWidth="1"/>
    <col min="11540" max="11540" width="27.42578125" style="7" customWidth="1"/>
    <col min="11541" max="11541" width="15" style="7" customWidth="1"/>
    <col min="11542" max="11542" width="12" style="7" customWidth="1"/>
    <col min="11543" max="11775" width="9.140625" style="7"/>
    <col min="11776" max="11776" width="5" style="7" customWidth="1"/>
    <col min="11777" max="11777" width="25.28515625" style="7" customWidth="1"/>
    <col min="11778" max="11778" width="15" style="7" customWidth="1"/>
    <col min="11779" max="11779" width="14.5703125" style="7" customWidth="1"/>
    <col min="11780" max="11780" width="11.28515625" style="7" customWidth="1"/>
    <col min="11781" max="11781" width="14.5703125" style="7" customWidth="1"/>
    <col min="11782" max="11782" width="11.7109375" style="7" customWidth="1"/>
    <col min="11783" max="11783" width="12.85546875" style="7" customWidth="1"/>
    <col min="11784" max="11784" width="19" style="7" customWidth="1"/>
    <col min="11785" max="11785" width="13" style="7" customWidth="1"/>
    <col min="11786" max="11786" width="13.28515625" style="7" customWidth="1"/>
    <col min="11787" max="11787" width="11.28515625" style="7" bestFit="1" customWidth="1"/>
    <col min="11788" max="11788" width="14.28515625" style="7" customWidth="1"/>
    <col min="11789" max="11789" width="14" style="7" customWidth="1"/>
    <col min="11790" max="11790" width="13.42578125" style="7" customWidth="1"/>
    <col min="11791" max="11791" width="11.85546875" style="7" customWidth="1"/>
    <col min="11792" max="11792" width="14.7109375" style="7" customWidth="1"/>
    <col min="11793" max="11793" width="17.28515625" style="7" customWidth="1"/>
    <col min="11794" max="11794" width="11.28515625" style="7" customWidth="1"/>
    <col min="11795" max="11795" width="10.28515625" style="7" customWidth="1"/>
    <col min="11796" max="11796" width="27.42578125" style="7" customWidth="1"/>
    <col min="11797" max="11797" width="15" style="7" customWidth="1"/>
    <col min="11798" max="11798" width="12" style="7" customWidth="1"/>
    <col min="11799" max="12031" width="9.140625" style="7"/>
    <col min="12032" max="12032" width="5" style="7" customWidth="1"/>
    <col min="12033" max="12033" width="25.28515625" style="7" customWidth="1"/>
    <col min="12034" max="12034" width="15" style="7" customWidth="1"/>
    <col min="12035" max="12035" width="14.5703125" style="7" customWidth="1"/>
    <col min="12036" max="12036" width="11.28515625" style="7" customWidth="1"/>
    <col min="12037" max="12037" width="14.5703125" style="7" customWidth="1"/>
    <col min="12038" max="12038" width="11.7109375" style="7" customWidth="1"/>
    <col min="12039" max="12039" width="12.85546875" style="7" customWidth="1"/>
    <col min="12040" max="12040" width="19" style="7" customWidth="1"/>
    <col min="12041" max="12041" width="13" style="7" customWidth="1"/>
    <col min="12042" max="12042" width="13.28515625" style="7" customWidth="1"/>
    <col min="12043" max="12043" width="11.28515625" style="7" bestFit="1" customWidth="1"/>
    <col min="12044" max="12044" width="14.28515625" style="7" customWidth="1"/>
    <col min="12045" max="12045" width="14" style="7" customWidth="1"/>
    <col min="12046" max="12046" width="13.42578125" style="7" customWidth="1"/>
    <col min="12047" max="12047" width="11.85546875" style="7" customWidth="1"/>
    <col min="12048" max="12048" width="14.7109375" style="7" customWidth="1"/>
    <col min="12049" max="12049" width="17.28515625" style="7" customWidth="1"/>
    <col min="12050" max="12050" width="11.28515625" style="7" customWidth="1"/>
    <col min="12051" max="12051" width="10.28515625" style="7" customWidth="1"/>
    <col min="12052" max="12052" width="27.42578125" style="7" customWidth="1"/>
    <col min="12053" max="12053" width="15" style="7" customWidth="1"/>
    <col min="12054" max="12054" width="12" style="7" customWidth="1"/>
    <col min="12055" max="12287" width="9.140625" style="7"/>
    <col min="12288" max="12288" width="5" style="7" customWidth="1"/>
    <col min="12289" max="12289" width="25.28515625" style="7" customWidth="1"/>
    <col min="12290" max="12290" width="15" style="7" customWidth="1"/>
    <col min="12291" max="12291" width="14.5703125" style="7" customWidth="1"/>
    <col min="12292" max="12292" width="11.28515625" style="7" customWidth="1"/>
    <col min="12293" max="12293" width="14.5703125" style="7" customWidth="1"/>
    <col min="12294" max="12294" width="11.7109375" style="7" customWidth="1"/>
    <col min="12295" max="12295" width="12.85546875" style="7" customWidth="1"/>
    <col min="12296" max="12296" width="19" style="7" customWidth="1"/>
    <col min="12297" max="12297" width="13" style="7" customWidth="1"/>
    <col min="12298" max="12298" width="13.28515625" style="7" customWidth="1"/>
    <col min="12299" max="12299" width="11.28515625" style="7" bestFit="1" customWidth="1"/>
    <col min="12300" max="12300" width="14.28515625" style="7" customWidth="1"/>
    <col min="12301" max="12301" width="14" style="7" customWidth="1"/>
    <col min="12302" max="12302" width="13.42578125" style="7" customWidth="1"/>
    <col min="12303" max="12303" width="11.85546875" style="7" customWidth="1"/>
    <col min="12304" max="12304" width="14.7109375" style="7" customWidth="1"/>
    <col min="12305" max="12305" width="17.28515625" style="7" customWidth="1"/>
    <col min="12306" max="12306" width="11.28515625" style="7" customWidth="1"/>
    <col min="12307" max="12307" width="10.28515625" style="7" customWidth="1"/>
    <col min="12308" max="12308" width="27.42578125" style="7" customWidth="1"/>
    <col min="12309" max="12309" width="15" style="7" customWidth="1"/>
    <col min="12310" max="12310" width="12" style="7" customWidth="1"/>
    <col min="12311" max="12543" width="9.140625" style="7"/>
    <col min="12544" max="12544" width="5" style="7" customWidth="1"/>
    <col min="12545" max="12545" width="25.28515625" style="7" customWidth="1"/>
    <col min="12546" max="12546" width="15" style="7" customWidth="1"/>
    <col min="12547" max="12547" width="14.5703125" style="7" customWidth="1"/>
    <col min="12548" max="12548" width="11.28515625" style="7" customWidth="1"/>
    <col min="12549" max="12549" width="14.5703125" style="7" customWidth="1"/>
    <col min="12550" max="12550" width="11.7109375" style="7" customWidth="1"/>
    <col min="12551" max="12551" width="12.85546875" style="7" customWidth="1"/>
    <col min="12552" max="12552" width="19" style="7" customWidth="1"/>
    <col min="12553" max="12553" width="13" style="7" customWidth="1"/>
    <col min="12554" max="12554" width="13.28515625" style="7" customWidth="1"/>
    <col min="12555" max="12555" width="11.28515625" style="7" bestFit="1" customWidth="1"/>
    <col min="12556" max="12556" width="14.28515625" style="7" customWidth="1"/>
    <col min="12557" max="12557" width="14" style="7" customWidth="1"/>
    <col min="12558" max="12558" width="13.42578125" style="7" customWidth="1"/>
    <col min="12559" max="12559" width="11.85546875" style="7" customWidth="1"/>
    <col min="12560" max="12560" width="14.7109375" style="7" customWidth="1"/>
    <col min="12561" max="12561" width="17.28515625" style="7" customWidth="1"/>
    <col min="12562" max="12562" width="11.28515625" style="7" customWidth="1"/>
    <col min="12563" max="12563" width="10.28515625" style="7" customWidth="1"/>
    <col min="12564" max="12564" width="27.42578125" style="7" customWidth="1"/>
    <col min="12565" max="12565" width="15" style="7" customWidth="1"/>
    <col min="12566" max="12566" width="12" style="7" customWidth="1"/>
    <col min="12567" max="12799" width="9.140625" style="7"/>
    <col min="12800" max="12800" width="5" style="7" customWidth="1"/>
    <col min="12801" max="12801" width="25.28515625" style="7" customWidth="1"/>
    <col min="12802" max="12802" width="15" style="7" customWidth="1"/>
    <col min="12803" max="12803" width="14.5703125" style="7" customWidth="1"/>
    <col min="12804" max="12804" width="11.28515625" style="7" customWidth="1"/>
    <col min="12805" max="12805" width="14.5703125" style="7" customWidth="1"/>
    <col min="12806" max="12806" width="11.7109375" style="7" customWidth="1"/>
    <col min="12807" max="12807" width="12.85546875" style="7" customWidth="1"/>
    <col min="12808" max="12808" width="19" style="7" customWidth="1"/>
    <col min="12809" max="12809" width="13" style="7" customWidth="1"/>
    <col min="12810" max="12810" width="13.28515625" style="7" customWidth="1"/>
    <col min="12811" max="12811" width="11.28515625" style="7" bestFit="1" customWidth="1"/>
    <col min="12812" max="12812" width="14.28515625" style="7" customWidth="1"/>
    <col min="12813" max="12813" width="14" style="7" customWidth="1"/>
    <col min="12814" max="12814" width="13.42578125" style="7" customWidth="1"/>
    <col min="12815" max="12815" width="11.85546875" style="7" customWidth="1"/>
    <col min="12816" max="12816" width="14.7109375" style="7" customWidth="1"/>
    <col min="12817" max="12817" width="17.28515625" style="7" customWidth="1"/>
    <col min="12818" max="12818" width="11.28515625" style="7" customWidth="1"/>
    <col min="12819" max="12819" width="10.28515625" style="7" customWidth="1"/>
    <col min="12820" max="12820" width="27.42578125" style="7" customWidth="1"/>
    <col min="12821" max="12821" width="15" style="7" customWidth="1"/>
    <col min="12822" max="12822" width="12" style="7" customWidth="1"/>
    <col min="12823" max="13055" width="9.140625" style="7"/>
    <col min="13056" max="13056" width="5" style="7" customWidth="1"/>
    <col min="13057" max="13057" width="25.28515625" style="7" customWidth="1"/>
    <col min="13058" max="13058" width="15" style="7" customWidth="1"/>
    <col min="13059" max="13059" width="14.5703125" style="7" customWidth="1"/>
    <col min="13060" max="13060" width="11.28515625" style="7" customWidth="1"/>
    <col min="13061" max="13061" width="14.5703125" style="7" customWidth="1"/>
    <col min="13062" max="13062" width="11.7109375" style="7" customWidth="1"/>
    <col min="13063" max="13063" width="12.85546875" style="7" customWidth="1"/>
    <col min="13064" max="13064" width="19" style="7" customWidth="1"/>
    <col min="13065" max="13065" width="13" style="7" customWidth="1"/>
    <col min="13066" max="13066" width="13.28515625" style="7" customWidth="1"/>
    <col min="13067" max="13067" width="11.28515625" style="7" bestFit="1" customWidth="1"/>
    <col min="13068" max="13068" width="14.28515625" style="7" customWidth="1"/>
    <col min="13069" max="13069" width="14" style="7" customWidth="1"/>
    <col min="13070" max="13070" width="13.42578125" style="7" customWidth="1"/>
    <col min="13071" max="13071" width="11.85546875" style="7" customWidth="1"/>
    <col min="13072" max="13072" width="14.7109375" style="7" customWidth="1"/>
    <col min="13073" max="13073" width="17.28515625" style="7" customWidth="1"/>
    <col min="13074" max="13074" width="11.28515625" style="7" customWidth="1"/>
    <col min="13075" max="13075" width="10.28515625" style="7" customWidth="1"/>
    <col min="13076" max="13076" width="27.42578125" style="7" customWidth="1"/>
    <col min="13077" max="13077" width="15" style="7" customWidth="1"/>
    <col min="13078" max="13078" width="12" style="7" customWidth="1"/>
    <col min="13079" max="13311" width="9.140625" style="7"/>
    <col min="13312" max="13312" width="5" style="7" customWidth="1"/>
    <col min="13313" max="13313" width="25.28515625" style="7" customWidth="1"/>
    <col min="13314" max="13314" width="15" style="7" customWidth="1"/>
    <col min="13315" max="13315" width="14.5703125" style="7" customWidth="1"/>
    <col min="13316" max="13316" width="11.28515625" style="7" customWidth="1"/>
    <col min="13317" max="13317" width="14.5703125" style="7" customWidth="1"/>
    <col min="13318" max="13318" width="11.7109375" style="7" customWidth="1"/>
    <col min="13319" max="13319" width="12.85546875" style="7" customWidth="1"/>
    <col min="13320" max="13320" width="19" style="7" customWidth="1"/>
    <col min="13321" max="13321" width="13" style="7" customWidth="1"/>
    <col min="13322" max="13322" width="13.28515625" style="7" customWidth="1"/>
    <col min="13323" max="13323" width="11.28515625" style="7" bestFit="1" customWidth="1"/>
    <col min="13324" max="13324" width="14.28515625" style="7" customWidth="1"/>
    <col min="13325" max="13325" width="14" style="7" customWidth="1"/>
    <col min="13326" max="13326" width="13.42578125" style="7" customWidth="1"/>
    <col min="13327" max="13327" width="11.85546875" style="7" customWidth="1"/>
    <col min="13328" max="13328" width="14.7109375" style="7" customWidth="1"/>
    <col min="13329" max="13329" width="17.28515625" style="7" customWidth="1"/>
    <col min="13330" max="13330" width="11.28515625" style="7" customWidth="1"/>
    <col min="13331" max="13331" width="10.28515625" style="7" customWidth="1"/>
    <col min="13332" max="13332" width="27.42578125" style="7" customWidth="1"/>
    <col min="13333" max="13333" width="15" style="7" customWidth="1"/>
    <col min="13334" max="13334" width="12" style="7" customWidth="1"/>
    <col min="13335" max="13567" width="9.140625" style="7"/>
    <col min="13568" max="13568" width="5" style="7" customWidth="1"/>
    <col min="13569" max="13569" width="25.28515625" style="7" customWidth="1"/>
    <col min="13570" max="13570" width="15" style="7" customWidth="1"/>
    <col min="13571" max="13571" width="14.5703125" style="7" customWidth="1"/>
    <col min="13572" max="13572" width="11.28515625" style="7" customWidth="1"/>
    <col min="13573" max="13573" width="14.5703125" style="7" customWidth="1"/>
    <col min="13574" max="13574" width="11.7109375" style="7" customWidth="1"/>
    <col min="13575" max="13575" width="12.85546875" style="7" customWidth="1"/>
    <col min="13576" max="13576" width="19" style="7" customWidth="1"/>
    <col min="13577" max="13577" width="13" style="7" customWidth="1"/>
    <col min="13578" max="13578" width="13.28515625" style="7" customWidth="1"/>
    <col min="13579" max="13579" width="11.28515625" style="7" bestFit="1" customWidth="1"/>
    <col min="13580" max="13580" width="14.28515625" style="7" customWidth="1"/>
    <col min="13581" max="13581" width="14" style="7" customWidth="1"/>
    <col min="13582" max="13582" width="13.42578125" style="7" customWidth="1"/>
    <col min="13583" max="13583" width="11.85546875" style="7" customWidth="1"/>
    <col min="13584" max="13584" width="14.7109375" style="7" customWidth="1"/>
    <col min="13585" max="13585" width="17.28515625" style="7" customWidth="1"/>
    <col min="13586" max="13586" width="11.28515625" style="7" customWidth="1"/>
    <col min="13587" max="13587" width="10.28515625" style="7" customWidth="1"/>
    <col min="13588" max="13588" width="27.42578125" style="7" customWidth="1"/>
    <col min="13589" max="13589" width="15" style="7" customWidth="1"/>
    <col min="13590" max="13590" width="12" style="7" customWidth="1"/>
    <col min="13591" max="13823" width="9.140625" style="7"/>
    <col min="13824" max="13824" width="5" style="7" customWidth="1"/>
    <col min="13825" max="13825" width="25.28515625" style="7" customWidth="1"/>
    <col min="13826" max="13826" width="15" style="7" customWidth="1"/>
    <col min="13827" max="13827" width="14.5703125" style="7" customWidth="1"/>
    <col min="13828" max="13828" width="11.28515625" style="7" customWidth="1"/>
    <col min="13829" max="13829" width="14.5703125" style="7" customWidth="1"/>
    <col min="13830" max="13830" width="11.7109375" style="7" customWidth="1"/>
    <col min="13831" max="13831" width="12.85546875" style="7" customWidth="1"/>
    <col min="13832" max="13832" width="19" style="7" customWidth="1"/>
    <col min="13833" max="13833" width="13" style="7" customWidth="1"/>
    <col min="13834" max="13834" width="13.28515625" style="7" customWidth="1"/>
    <col min="13835" max="13835" width="11.28515625" style="7" bestFit="1" customWidth="1"/>
    <col min="13836" max="13836" width="14.28515625" style="7" customWidth="1"/>
    <col min="13837" max="13837" width="14" style="7" customWidth="1"/>
    <col min="13838" max="13838" width="13.42578125" style="7" customWidth="1"/>
    <col min="13839" max="13839" width="11.85546875" style="7" customWidth="1"/>
    <col min="13840" max="13840" width="14.7109375" style="7" customWidth="1"/>
    <col min="13841" max="13841" width="17.28515625" style="7" customWidth="1"/>
    <col min="13842" max="13842" width="11.28515625" style="7" customWidth="1"/>
    <col min="13843" max="13843" width="10.28515625" style="7" customWidth="1"/>
    <col min="13844" max="13844" width="27.42578125" style="7" customWidth="1"/>
    <col min="13845" max="13845" width="15" style="7" customWidth="1"/>
    <col min="13846" max="13846" width="12" style="7" customWidth="1"/>
    <col min="13847" max="14079" width="9.140625" style="7"/>
    <col min="14080" max="14080" width="5" style="7" customWidth="1"/>
    <col min="14081" max="14081" width="25.28515625" style="7" customWidth="1"/>
    <col min="14082" max="14082" width="15" style="7" customWidth="1"/>
    <col min="14083" max="14083" width="14.5703125" style="7" customWidth="1"/>
    <col min="14084" max="14084" width="11.28515625" style="7" customWidth="1"/>
    <col min="14085" max="14085" width="14.5703125" style="7" customWidth="1"/>
    <col min="14086" max="14086" width="11.7109375" style="7" customWidth="1"/>
    <col min="14087" max="14087" width="12.85546875" style="7" customWidth="1"/>
    <col min="14088" max="14088" width="19" style="7" customWidth="1"/>
    <col min="14089" max="14089" width="13" style="7" customWidth="1"/>
    <col min="14090" max="14090" width="13.28515625" style="7" customWidth="1"/>
    <col min="14091" max="14091" width="11.28515625" style="7" bestFit="1" customWidth="1"/>
    <col min="14092" max="14092" width="14.28515625" style="7" customWidth="1"/>
    <col min="14093" max="14093" width="14" style="7" customWidth="1"/>
    <col min="14094" max="14094" width="13.42578125" style="7" customWidth="1"/>
    <col min="14095" max="14095" width="11.85546875" style="7" customWidth="1"/>
    <col min="14096" max="14096" width="14.7109375" style="7" customWidth="1"/>
    <col min="14097" max="14097" width="17.28515625" style="7" customWidth="1"/>
    <col min="14098" max="14098" width="11.28515625" style="7" customWidth="1"/>
    <col min="14099" max="14099" width="10.28515625" style="7" customWidth="1"/>
    <col min="14100" max="14100" width="27.42578125" style="7" customWidth="1"/>
    <col min="14101" max="14101" width="15" style="7" customWidth="1"/>
    <col min="14102" max="14102" width="12" style="7" customWidth="1"/>
    <col min="14103" max="14335" width="9.140625" style="7"/>
    <col min="14336" max="14336" width="5" style="7" customWidth="1"/>
    <col min="14337" max="14337" width="25.28515625" style="7" customWidth="1"/>
    <col min="14338" max="14338" width="15" style="7" customWidth="1"/>
    <col min="14339" max="14339" width="14.5703125" style="7" customWidth="1"/>
    <col min="14340" max="14340" width="11.28515625" style="7" customWidth="1"/>
    <col min="14341" max="14341" width="14.5703125" style="7" customWidth="1"/>
    <col min="14342" max="14342" width="11.7109375" style="7" customWidth="1"/>
    <col min="14343" max="14343" width="12.85546875" style="7" customWidth="1"/>
    <col min="14344" max="14344" width="19" style="7" customWidth="1"/>
    <col min="14345" max="14345" width="13" style="7" customWidth="1"/>
    <col min="14346" max="14346" width="13.28515625" style="7" customWidth="1"/>
    <col min="14347" max="14347" width="11.28515625" style="7" bestFit="1" customWidth="1"/>
    <col min="14348" max="14348" width="14.28515625" style="7" customWidth="1"/>
    <col min="14349" max="14349" width="14" style="7" customWidth="1"/>
    <col min="14350" max="14350" width="13.42578125" style="7" customWidth="1"/>
    <col min="14351" max="14351" width="11.85546875" style="7" customWidth="1"/>
    <col min="14352" max="14352" width="14.7109375" style="7" customWidth="1"/>
    <col min="14353" max="14353" width="17.28515625" style="7" customWidth="1"/>
    <col min="14354" max="14354" width="11.28515625" style="7" customWidth="1"/>
    <col min="14355" max="14355" width="10.28515625" style="7" customWidth="1"/>
    <col min="14356" max="14356" width="27.42578125" style="7" customWidth="1"/>
    <col min="14357" max="14357" width="15" style="7" customWidth="1"/>
    <col min="14358" max="14358" width="12" style="7" customWidth="1"/>
    <col min="14359" max="14591" width="9.140625" style="7"/>
    <col min="14592" max="14592" width="5" style="7" customWidth="1"/>
    <col min="14593" max="14593" width="25.28515625" style="7" customWidth="1"/>
    <col min="14594" max="14594" width="15" style="7" customWidth="1"/>
    <col min="14595" max="14595" width="14.5703125" style="7" customWidth="1"/>
    <col min="14596" max="14596" width="11.28515625" style="7" customWidth="1"/>
    <col min="14597" max="14597" width="14.5703125" style="7" customWidth="1"/>
    <col min="14598" max="14598" width="11.7109375" style="7" customWidth="1"/>
    <col min="14599" max="14599" width="12.85546875" style="7" customWidth="1"/>
    <col min="14600" max="14600" width="19" style="7" customWidth="1"/>
    <col min="14601" max="14601" width="13" style="7" customWidth="1"/>
    <col min="14602" max="14602" width="13.28515625" style="7" customWidth="1"/>
    <col min="14603" max="14603" width="11.28515625" style="7" bestFit="1" customWidth="1"/>
    <col min="14604" max="14604" width="14.28515625" style="7" customWidth="1"/>
    <col min="14605" max="14605" width="14" style="7" customWidth="1"/>
    <col min="14606" max="14606" width="13.42578125" style="7" customWidth="1"/>
    <col min="14607" max="14607" width="11.85546875" style="7" customWidth="1"/>
    <col min="14608" max="14608" width="14.7109375" style="7" customWidth="1"/>
    <col min="14609" max="14609" width="17.28515625" style="7" customWidth="1"/>
    <col min="14610" max="14610" width="11.28515625" style="7" customWidth="1"/>
    <col min="14611" max="14611" width="10.28515625" style="7" customWidth="1"/>
    <col min="14612" max="14612" width="27.42578125" style="7" customWidth="1"/>
    <col min="14613" max="14613" width="15" style="7" customWidth="1"/>
    <col min="14614" max="14614" width="12" style="7" customWidth="1"/>
    <col min="14615" max="14847" width="9.140625" style="7"/>
    <col min="14848" max="14848" width="5" style="7" customWidth="1"/>
    <col min="14849" max="14849" width="25.28515625" style="7" customWidth="1"/>
    <col min="14850" max="14850" width="15" style="7" customWidth="1"/>
    <col min="14851" max="14851" width="14.5703125" style="7" customWidth="1"/>
    <col min="14852" max="14852" width="11.28515625" style="7" customWidth="1"/>
    <col min="14853" max="14853" width="14.5703125" style="7" customWidth="1"/>
    <col min="14854" max="14854" width="11.7109375" style="7" customWidth="1"/>
    <col min="14855" max="14855" width="12.85546875" style="7" customWidth="1"/>
    <col min="14856" max="14856" width="19" style="7" customWidth="1"/>
    <col min="14857" max="14857" width="13" style="7" customWidth="1"/>
    <col min="14858" max="14858" width="13.28515625" style="7" customWidth="1"/>
    <col min="14859" max="14859" width="11.28515625" style="7" bestFit="1" customWidth="1"/>
    <col min="14860" max="14860" width="14.28515625" style="7" customWidth="1"/>
    <col min="14861" max="14861" width="14" style="7" customWidth="1"/>
    <col min="14862" max="14862" width="13.42578125" style="7" customWidth="1"/>
    <col min="14863" max="14863" width="11.85546875" style="7" customWidth="1"/>
    <col min="14864" max="14864" width="14.7109375" style="7" customWidth="1"/>
    <col min="14865" max="14865" width="17.28515625" style="7" customWidth="1"/>
    <col min="14866" max="14866" width="11.28515625" style="7" customWidth="1"/>
    <col min="14867" max="14867" width="10.28515625" style="7" customWidth="1"/>
    <col min="14868" max="14868" width="27.42578125" style="7" customWidth="1"/>
    <col min="14869" max="14869" width="15" style="7" customWidth="1"/>
    <col min="14870" max="14870" width="12" style="7" customWidth="1"/>
    <col min="14871" max="15103" width="9.140625" style="7"/>
    <col min="15104" max="15104" width="5" style="7" customWidth="1"/>
    <col min="15105" max="15105" width="25.28515625" style="7" customWidth="1"/>
    <col min="15106" max="15106" width="15" style="7" customWidth="1"/>
    <col min="15107" max="15107" width="14.5703125" style="7" customWidth="1"/>
    <col min="15108" max="15108" width="11.28515625" style="7" customWidth="1"/>
    <col min="15109" max="15109" width="14.5703125" style="7" customWidth="1"/>
    <col min="15110" max="15110" width="11.7109375" style="7" customWidth="1"/>
    <col min="15111" max="15111" width="12.85546875" style="7" customWidth="1"/>
    <col min="15112" max="15112" width="19" style="7" customWidth="1"/>
    <col min="15113" max="15113" width="13" style="7" customWidth="1"/>
    <col min="15114" max="15114" width="13.28515625" style="7" customWidth="1"/>
    <col min="15115" max="15115" width="11.28515625" style="7" bestFit="1" customWidth="1"/>
    <col min="15116" max="15116" width="14.28515625" style="7" customWidth="1"/>
    <col min="15117" max="15117" width="14" style="7" customWidth="1"/>
    <col min="15118" max="15118" width="13.42578125" style="7" customWidth="1"/>
    <col min="15119" max="15119" width="11.85546875" style="7" customWidth="1"/>
    <col min="15120" max="15120" width="14.7109375" style="7" customWidth="1"/>
    <col min="15121" max="15121" width="17.28515625" style="7" customWidth="1"/>
    <col min="15122" max="15122" width="11.28515625" style="7" customWidth="1"/>
    <col min="15123" max="15123" width="10.28515625" style="7" customWidth="1"/>
    <col min="15124" max="15124" width="27.42578125" style="7" customWidth="1"/>
    <col min="15125" max="15125" width="15" style="7" customWidth="1"/>
    <col min="15126" max="15126" width="12" style="7" customWidth="1"/>
    <col min="15127" max="15359" width="9.140625" style="7"/>
    <col min="15360" max="15360" width="5" style="7" customWidth="1"/>
    <col min="15361" max="15361" width="25.28515625" style="7" customWidth="1"/>
    <col min="15362" max="15362" width="15" style="7" customWidth="1"/>
    <col min="15363" max="15363" width="14.5703125" style="7" customWidth="1"/>
    <col min="15364" max="15364" width="11.28515625" style="7" customWidth="1"/>
    <col min="15365" max="15365" width="14.5703125" style="7" customWidth="1"/>
    <col min="15366" max="15366" width="11.7109375" style="7" customWidth="1"/>
    <col min="15367" max="15367" width="12.85546875" style="7" customWidth="1"/>
    <col min="15368" max="15368" width="19" style="7" customWidth="1"/>
    <col min="15369" max="15369" width="13" style="7" customWidth="1"/>
    <col min="15370" max="15370" width="13.28515625" style="7" customWidth="1"/>
    <col min="15371" max="15371" width="11.28515625" style="7" bestFit="1" customWidth="1"/>
    <col min="15372" max="15372" width="14.28515625" style="7" customWidth="1"/>
    <col min="15373" max="15373" width="14" style="7" customWidth="1"/>
    <col min="15374" max="15374" width="13.42578125" style="7" customWidth="1"/>
    <col min="15375" max="15375" width="11.85546875" style="7" customWidth="1"/>
    <col min="15376" max="15376" width="14.7109375" style="7" customWidth="1"/>
    <col min="15377" max="15377" width="17.28515625" style="7" customWidth="1"/>
    <col min="15378" max="15378" width="11.28515625" style="7" customWidth="1"/>
    <col min="15379" max="15379" width="10.28515625" style="7" customWidth="1"/>
    <col min="15380" max="15380" width="27.42578125" style="7" customWidth="1"/>
    <col min="15381" max="15381" width="15" style="7" customWidth="1"/>
    <col min="15382" max="15382" width="12" style="7" customWidth="1"/>
    <col min="15383" max="15615" width="9.140625" style="7"/>
    <col min="15616" max="15616" width="5" style="7" customWidth="1"/>
    <col min="15617" max="15617" width="25.28515625" style="7" customWidth="1"/>
    <col min="15618" max="15618" width="15" style="7" customWidth="1"/>
    <col min="15619" max="15619" width="14.5703125" style="7" customWidth="1"/>
    <col min="15620" max="15620" width="11.28515625" style="7" customWidth="1"/>
    <col min="15621" max="15621" width="14.5703125" style="7" customWidth="1"/>
    <col min="15622" max="15622" width="11.7109375" style="7" customWidth="1"/>
    <col min="15623" max="15623" width="12.85546875" style="7" customWidth="1"/>
    <col min="15624" max="15624" width="19" style="7" customWidth="1"/>
    <col min="15625" max="15625" width="13" style="7" customWidth="1"/>
    <col min="15626" max="15626" width="13.28515625" style="7" customWidth="1"/>
    <col min="15627" max="15627" width="11.28515625" style="7" bestFit="1" customWidth="1"/>
    <col min="15628" max="15628" width="14.28515625" style="7" customWidth="1"/>
    <col min="15629" max="15629" width="14" style="7" customWidth="1"/>
    <col min="15630" max="15630" width="13.42578125" style="7" customWidth="1"/>
    <col min="15631" max="15631" width="11.85546875" style="7" customWidth="1"/>
    <col min="15632" max="15632" width="14.7109375" style="7" customWidth="1"/>
    <col min="15633" max="15633" width="17.28515625" style="7" customWidth="1"/>
    <col min="15634" max="15634" width="11.28515625" style="7" customWidth="1"/>
    <col min="15635" max="15635" width="10.28515625" style="7" customWidth="1"/>
    <col min="15636" max="15636" width="27.42578125" style="7" customWidth="1"/>
    <col min="15637" max="15637" width="15" style="7" customWidth="1"/>
    <col min="15638" max="15638" width="12" style="7" customWidth="1"/>
    <col min="15639" max="15871" width="9.140625" style="7"/>
    <col min="15872" max="15872" width="5" style="7" customWidth="1"/>
    <col min="15873" max="15873" width="25.28515625" style="7" customWidth="1"/>
    <col min="15874" max="15874" width="15" style="7" customWidth="1"/>
    <col min="15875" max="15875" width="14.5703125" style="7" customWidth="1"/>
    <col min="15876" max="15876" width="11.28515625" style="7" customWidth="1"/>
    <col min="15877" max="15877" width="14.5703125" style="7" customWidth="1"/>
    <col min="15878" max="15878" width="11.7109375" style="7" customWidth="1"/>
    <col min="15879" max="15879" width="12.85546875" style="7" customWidth="1"/>
    <col min="15880" max="15880" width="19" style="7" customWidth="1"/>
    <col min="15881" max="15881" width="13" style="7" customWidth="1"/>
    <col min="15882" max="15882" width="13.28515625" style="7" customWidth="1"/>
    <col min="15883" max="15883" width="11.28515625" style="7" bestFit="1" customWidth="1"/>
    <col min="15884" max="15884" width="14.28515625" style="7" customWidth="1"/>
    <col min="15885" max="15885" width="14" style="7" customWidth="1"/>
    <col min="15886" max="15886" width="13.42578125" style="7" customWidth="1"/>
    <col min="15887" max="15887" width="11.85546875" style="7" customWidth="1"/>
    <col min="15888" max="15888" width="14.7109375" style="7" customWidth="1"/>
    <col min="15889" max="15889" width="17.28515625" style="7" customWidth="1"/>
    <col min="15890" max="15890" width="11.28515625" style="7" customWidth="1"/>
    <col min="15891" max="15891" width="10.28515625" style="7" customWidth="1"/>
    <col min="15892" max="15892" width="27.42578125" style="7" customWidth="1"/>
    <col min="15893" max="15893" width="15" style="7" customWidth="1"/>
    <col min="15894" max="15894" width="12" style="7" customWidth="1"/>
    <col min="15895" max="16127" width="9.140625" style="7"/>
    <col min="16128" max="16128" width="5" style="7" customWidth="1"/>
    <col min="16129" max="16129" width="25.28515625" style="7" customWidth="1"/>
    <col min="16130" max="16130" width="15" style="7" customWidth="1"/>
    <col min="16131" max="16131" width="14.5703125" style="7" customWidth="1"/>
    <col min="16132" max="16132" width="11.28515625" style="7" customWidth="1"/>
    <col min="16133" max="16133" width="14.5703125" style="7" customWidth="1"/>
    <col min="16134" max="16134" width="11.7109375" style="7" customWidth="1"/>
    <col min="16135" max="16135" width="12.85546875" style="7" customWidth="1"/>
    <col min="16136" max="16136" width="19" style="7" customWidth="1"/>
    <col min="16137" max="16137" width="13" style="7" customWidth="1"/>
    <col min="16138" max="16138" width="13.28515625" style="7" customWidth="1"/>
    <col min="16139" max="16139" width="11.28515625" style="7" bestFit="1" customWidth="1"/>
    <col min="16140" max="16140" width="14.28515625" style="7" customWidth="1"/>
    <col min="16141" max="16141" width="14" style="7" customWidth="1"/>
    <col min="16142" max="16142" width="13.42578125" style="7" customWidth="1"/>
    <col min="16143" max="16143" width="11.85546875" style="7" customWidth="1"/>
    <col min="16144" max="16144" width="14.7109375" style="7" customWidth="1"/>
    <col min="16145" max="16145" width="17.28515625" style="7" customWidth="1"/>
    <col min="16146" max="16146" width="11.28515625" style="7" customWidth="1"/>
    <col min="16147" max="16147" width="10.28515625" style="7" customWidth="1"/>
    <col min="16148" max="16148" width="27.42578125" style="7" customWidth="1"/>
    <col min="16149" max="16149" width="15" style="7" customWidth="1"/>
    <col min="16150" max="16150" width="12" style="7" customWidth="1"/>
    <col min="16151" max="16384" width="9.140625" style="7"/>
  </cols>
  <sheetData>
    <row r="1" spans="1:62" x14ac:dyDescent="0.2">
      <c r="A1" s="1"/>
      <c r="B1" s="2"/>
      <c r="C1" s="2"/>
      <c r="D1" s="2"/>
      <c r="E1" s="2"/>
      <c r="F1" s="2"/>
      <c r="G1" s="2"/>
      <c r="H1" s="4"/>
      <c r="I1" s="2"/>
      <c r="J1" s="2"/>
      <c r="K1" s="5" t="s">
        <v>2</v>
      </c>
      <c r="L1" s="2"/>
      <c r="M1" s="2"/>
      <c r="N1" s="2"/>
      <c r="O1" s="2"/>
      <c r="P1" s="2"/>
      <c r="Q1" s="2"/>
      <c r="R1" s="2"/>
      <c r="S1" s="2"/>
      <c r="T1" s="2"/>
      <c r="U1" s="6"/>
      <c r="V1" s="6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</row>
    <row r="2" spans="1:62" ht="31.5" customHeight="1" x14ac:dyDescent="0.2">
      <c r="A2" s="253" t="s">
        <v>219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</row>
    <row r="3" spans="1:62" ht="15.75" x14ac:dyDescent="0.25">
      <c r="A3" s="1"/>
      <c r="B3" s="2"/>
      <c r="C3" s="2"/>
      <c r="D3" s="2"/>
      <c r="E3" s="2"/>
      <c r="F3" s="2"/>
      <c r="G3" s="2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5"/>
      <c r="U3" s="255" t="s">
        <v>61</v>
      </c>
      <c r="V3" s="255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2" ht="30" customHeight="1" x14ac:dyDescent="0.2">
      <c r="A4" s="271" t="s">
        <v>0</v>
      </c>
      <c r="B4" s="258" t="s">
        <v>98</v>
      </c>
      <c r="C4" s="258" t="s">
        <v>0</v>
      </c>
      <c r="D4" s="258" t="s">
        <v>103</v>
      </c>
      <c r="E4" s="258" t="s">
        <v>60</v>
      </c>
      <c r="F4" s="258"/>
      <c r="G4" s="258"/>
      <c r="H4" s="259" t="s">
        <v>5</v>
      </c>
      <c r="I4" s="259"/>
      <c r="J4" s="259"/>
      <c r="K4" s="259"/>
      <c r="L4" s="258" t="s">
        <v>6</v>
      </c>
      <c r="M4" s="258"/>
      <c r="N4" s="258"/>
      <c r="O4" s="128"/>
      <c r="P4" s="128" t="s">
        <v>7</v>
      </c>
      <c r="Q4" s="128"/>
      <c r="R4" s="260" t="s">
        <v>8</v>
      </c>
      <c r="S4" s="260" t="s">
        <v>9</v>
      </c>
      <c r="T4" s="260" t="s">
        <v>10</v>
      </c>
      <c r="U4" s="260" t="s">
        <v>11</v>
      </c>
      <c r="V4" s="271" t="s">
        <v>12</v>
      </c>
      <c r="W4" s="259" t="s">
        <v>105</v>
      </c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</row>
    <row r="5" spans="1:62" ht="128.25" customHeight="1" x14ac:dyDescent="0.2">
      <c r="A5" s="271"/>
      <c r="B5" s="258"/>
      <c r="C5" s="258"/>
      <c r="D5" s="258"/>
      <c r="E5" s="129" t="s">
        <v>96</v>
      </c>
      <c r="F5" s="129" t="s">
        <v>104</v>
      </c>
      <c r="G5" s="129" t="s">
        <v>1</v>
      </c>
      <c r="H5" s="122" t="s">
        <v>13</v>
      </c>
      <c r="I5" s="122" t="s">
        <v>14</v>
      </c>
      <c r="J5" s="122" t="s">
        <v>15</v>
      </c>
      <c r="K5" s="122" t="s">
        <v>16</v>
      </c>
      <c r="L5" s="165" t="s">
        <v>17</v>
      </c>
      <c r="M5" s="133" t="s">
        <v>18</v>
      </c>
      <c r="N5" s="127" t="s">
        <v>19</v>
      </c>
      <c r="O5" s="127" t="s">
        <v>20</v>
      </c>
      <c r="P5" s="127" t="s">
        <v>21</v>
      </c>
      <c r="Q5" s="127" t="s">
        <v>22</v>
      </c>
      <c r="R5" s="260"/>
      <c r="S5" s="260"/>
      <c r="T5" s="260"/>
      <c r="U5" s="260"/>
      <c r="V5" s="271"/>
      <c r="W5" s="25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</row>
    <row r="6" spans="1:62" ht="38.25" customHeight="1" x14ac:dyDescent="0.2">
      <c r="A6" s="274">
        <v>1</v>
      </c>
      <c r="B6" s="276" t="s">
        <v>119</v>
      </c>
      <c r="C6" s="234">
        <v>1</v>
      </c>
      <c r="D6" s="244" t="s">
        <v>135</v>
      </c>
      <c r="E6" s="234">
        <v>1</v>
      </c>
      <c r="F6" s="233" t="s">
        <v>122</v>
      </c>
      <c r="G6" s="173">
        <v>0</v>
      </c>
      <c r="H6" s="188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>
        <f>+G6</f>
        <v>0</v>
      </c>
      <c r="U6" s="173"/>
      <c r="V6" s="173"/>
      <c r="W6" s="249" t="s">
        <v>217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</row>
    <row r="7" spans="1:62" ht="42.75" x14ac:dyDescent="0.2">
      <c r="A7" s="275"/>
      <c r="B7" s="277"/>
      <c r="C7" s="234">
        <v>2</v>
      </c>
      <c r="D7" s="244" t="s">
        <v>136</v>
      </c>
      <c r="E7" s="234">
        <v>1</v>
      </c>
      <c r="F7" s="233" t="s">
        <v>176</v>
      </c>
      <c r="G7" s="173"/>
      <c r="H7" s="188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249" t="s">
        <v>218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pans="1:62" ht="42.75" x14ac:dyDescent="0.2">
      <c r="A8" s="275"/>
      <c r="B8" s="277"/>
      <c r="C8" s="234">
        <v>3</v>
      </c>
      <c r="D8" s="244" t="s">
        <v>137</v>
      </c>
      <c r="E8" s="234">
        <v>1</v>
      </c>
      <c r="F8" s="233" t="s">
        <v>125</v>
      </c>
      <c r="G8" s="173"/>
      <c r="H8" s="188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249" t="s">
        <v>218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ht="42.75" x14ac:dyDescent="0.2">
      <c r="A9" s="275"/>
      <c r="B9" s="277"/>
      <c r="C9" s="234">
        <v>4</v>
      </c>
      <c r="D9" s="244" t="s">
        <v>138</v>
      </c>
      <c r="E9" s="234">
        <v>1</v>
      </c>
      <c r="F9" s="233" t="s">
        <v>126</v>
      </c>
      <c r="G9" s="173"/>
      <c r="H9" s="188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249" t="s">
        <v>218</v>
      </c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</row>
    <row r="10" spans="1:62" ht="42.75" x14ac:dyDescent="0.2">
      <c r="A10" s="275"/>
      <c r="B10" s="277"/>
      <c r="C10" s="234">
        <v>5</v>
      </c>
      <c r="D10" s="244" t="s">
        <v>139</v>
      </c>
      <c r="E10" s="234">
        <v>1</v>
      </c>
      <c r="F10" s="233" t="s">
        <v>127</v>
      </c>
      <c r="G10" s="173"/>
      <c r="H10" s="188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249" t="s">
        <v>218</v>
      </c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</row>
    <row r="11" spans="1:62" ht="42.75" x14ac:dyDescent="0.2">
      <c r="A11" s="275"/>
      <c r="B11" s="277"/>
      <c r="C11" s="234">
        <v>6</v>
      </c>
      <c r="D11" s="244" t="s">
        <v>140</v>
      </c>
      <c r="E11" s="234">
        <v>1</v>
      </c>
      <c r="F11" s="233" t="s">
        <v>128</v>
      </c>
      <c r="G11" s="173"/>
      <c r="H11" s="188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249" t="s">
        <v>218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</row>
    <row r="12" spans="1:62" ht="42.75" x14ac:dyDescent="0.2">
      <c r="A12" s="275"/>
      <c r="B12" s="277"/>
      <c r="C12" s="234">
        <v>7</v>
      </c>
      <c r="D12" s="244" t="s">
        <v>141</v>
      </c>
      <c r="E12" s="234">
        <v>1</v>
      </c>
      <c r="F12" s="233" t="s">
        <v>177</v>
      </c>
      <c r="G12" s="173"/>
      <c r="H12" s="188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249" t="s">
        <v>218</v>
      </c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</row>
    <row r="13" spans="1:62" ht="42.75" x14ac:dyDescent="0.2">
      <c r="A13" s="275"/>
      <c r="B13" s="277"/>
      <c r="C13" s="234">
        <v>8</v>
      </c>
      <c r="D13" s="244" t="s">
        <v>142</v>
      </c>
      <c r="E13" s="234">
        <v>1</v>
      </c>
      <c r="F13" s="233" t="s">
        <v>178</v>
      </c>
      <c r="G13" s="173"/>
      <c r="H13" s="188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249" t="s">
        <v>218</v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</row>
    <row r="14" spans="1:62" ht="42.75" x14ac:dyDescent="0.2">
      <c r="A14" s="275"/>
      <c r="B14" s="277"/>
      <c r="C14" s="234">
        <v>9</v>
      </c>
      <c r="D14" s="244" t="s">
        <v>143</v>
      </c>
      <c r="E14" s="234">
        <v>1</v>
      </c>
      <c r="F14" s="233" t="s">
        <v>179</v>
      </c>
      <c r="G14" s="173"/>
      <c r="H14" s="188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249" t="s">
        <v>218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</row>
    <row r="15" spans="1:62" ht="42.75" x14ac:dyDescent="0.2">
      <c r="A15" s="275"/>
      <c r="B15" s="277"/>
      <c r="C15" s="234">
        <v>10</v>
      </c>
      <c r="D15" s="244" t="s">
        <v>144</v>
      </c>
      <c r="E15" s="234">
        <v>1</v>
      </c>
      <c r="F15" s="233" t="s">
        <v>180</v>
      </c>
      <c r="G15" s="173"/>
      <c r="H15" s="188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249" t="s">
        <v>218</v>
      </c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</row>
    <row r="16" spans="1:62" ht="42.75" x14ac:dyDescent="0.2">
      <c r="A16" s="275"/>
      <c r="B16" s="277"/>
      <c r="C16" s="234">
        <v>11</v>
      </c>
      <c r="D16" s="244" t="s">
        <v>145</v>
      </c>
      <c r="E16" s="234">
        <v>1</v>
      </c>
      <c r="F16" s="233" t="s">
        <v>181</v>
      </c>
      <c r="G16" s="173"/>
      <c r="H16" s="188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249" t="s">
        <v>218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</row>
    <row r="17" spans="1:62" ht="42.75" x14ac:dyDescent="0.2">
      <c r="A17" s="275"/>
      <c r="B17" s="277"/>
      <c r="C17" s="234">
        <v>12</v>
      </c>
      <c r="D17" s="244" t="s">
        <v>146</v>
      </c>
      <c r="E17" s="234">
        <v>1</v>
      </c>
      <c r="F17" s="233" t="s">
        <v>182</v>
      </c>
      <c r="G17" s="173"/>
      <c r="H17" s="188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249" t="s">
        <v>218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</row>
    <row r="18" spans="1:62" ht="42.75" x14ac:dyDescent="0.2">
      <c r="A18" s="275"/>
      <c r="B18" s="277"/>
      <c r="C18" s="234">
        <v>13</v>
      </c>
      <c r="D18" s="244" t="s">
        <v>147</v>
      </c>
      <c r="E18" s="234">
        <v>1</v>
      </c>
      <c r="F18" s="233" t="s">
        <v>183</v>
      </c>
      <c r="G18" s="173"/>
      <c r="H18" s="188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249" t="s">
        <v>218</v>
      </c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</row>
    <row r="19" spans="1:62" ht="42.75" x14ac:dyDescent="0.2">
      <c r="A19" s="275"/>
      <c r="B19" s="277"/>
      <c r="C19" s="234">
        <v>14</v>
      </c>
      <c r="D19" s="244" t="s">
        <v>148</v>
      </c>
      <c r="E19" s="234">
        <v>1</v>
      </c>
      <c r="F19" s="233" t="s">
        <v>184</v>
      </c>
      <c r="G19" s="173"/>
      <c r="H19" s="188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249" t="s">
        <v>218</v>
      </c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</row>
    <row r="20" spans="1:62" ht="42.75" x14ac:dyDescent="0.2">
      <c r="A20" s="275"/>
      <c r="B20" s="277"/>
      <c r="C20" s="234">
        <v>15</v>
      </c>
      <c r="D20" s="244" t="s">
        <v>149</v>
      </c>
      <c r="E20" s="234">
        <v>1</v>
      </c>
      <c r="F20" s="233" t="s">
        <v>185</v>
      </c>
      <c r="G20" s="173"/>
      <c r="H20" s="188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249" t="s">
        <v>218</v>
      </c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</row>
    <row r="21" spans="1:62" ht="42.75" x14ac:dyDescent="0.2">
      <c r="A21" s="275"/>
      <c r="B21" s="277"/>
      <c r="C21" s="234">
        <v>16</v>
      </c>
      <c r="D21" s="244" t="s">
        <v>150</v>
      </c>
      <c r="E21" s="234">
        <v>1</v>
      </c>
      <c r="F21" s="233" t="s">
        <v>186</v>
      </c>
      <c r="G21" s="173"/>
      <c r="H21" s="188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249" t="s">
        <v>218</v>
      </c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</row>
    <row r="22" spans="1:62" ht="42.75" x14ac:dyDescent="0.2">
      <c r="A22" s="275"/>
      <c r="B22" s="277"/>
      <c r="C22" s="234">
        <v>17</v>
      </c>
      <c r="D22" s="244" t="s">
        <v>151</v>
      </c>
      <c r="E22" s="234">
        <v>1</v>
      </c>
      <c r="F22" s="233" t="s">
        <v>187</v>
      </c>
      <c r="G22" s="173"/>
      <c r="H22" s="188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249" t="s">
        <v>218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</row>
    <row r="23" spans="1:62" ht="42.75" x14ac:dyDescent="0.2">
      <c r="A23" s="275"/>
      <c r="B23" s="277"/>
      <c r="C23" s="234">
        <v>18</v>
      </c>
      <c r="D23" s="244" t="s">
        <v>152</v>
      </c>
      <c r="E23" s="234">
        <v>1</v>
      </c>
      <c r="F23" s="233" t="s">
        <v>188</v>
      </c>
      <c r="G23" s="173"/>
      <c r="H23" s="188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249" t="s">
        <v>218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</row>
    <row r="24" spans="1:62" ht="42.75" x14ac:dyDescent="0.2">
      <c r="A24" s="275"/>
      <c r="B24" s="277"/>
      <c r="C24" s="234">
        <v>19</v>
      </c>
      <c r="D24" s="246" t="s">
        <v>153</v>
      </c>
      <c r="E24" s="234">
        <v>1</v>
      </c>
      <c r="F24" s="233" t="s">
        <v>189</v>
      </c>
      <c r="G24" s="173"/>
      <c r="H24" s="188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249" t="s">
        <v>218</v>
      </c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</row>
    <row r="25" spans="1:62" ht="42.75" x14ac:dyDescent="0.2">
      <c r="A25" s="275"/>
      <c r="B25" s="277"/>
      <c r="C25" s="234">
        <v>20</v>
      </c>
      <c r="D25" s="246" t="s">
        <v>143</v>
      </c>
      <c r="E25" s="234">
        <v>1</v>
      </c>
      <c r="F25" s="233" t="s">
        <v>190</v>
      </c>
      <c r="G25" s="173"/>
      <c r="H25" s="188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249" t="s">
        <v>218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</row>
    <row r="26" spans="1:62" ht="42.75" x14ac:dyDescent="0.2">
      <c r="A26" s="275"/>
      <c r="B26" s="277"/>
      <c r="C26" s="234">
        <v>21</v>
      </c>
      <c r="D26" s="246" t="s">
        <v>154</v>
      </c>
      <c r="E26" s="234">
        <v>1</v>
      </c>
      <c r="F26" s="233" t="s">
        <v>191</v>
      </c>
      <c r="G26" s="173"/>
      <c r="H26" s="188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249" t="s">
        <v>218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</row>
    <row r="27" spans="1:62" ht="42.75" x14ac:dyDescent="0.2">
      <c r="A27" s="275"/>
      <c r="B27" s="277"/>
      <c r="C27" s="234">
        <v>22</v>
      </c>
      <c r="D27" s="246" t="s">
        <v>155</v>
      </c>
      <c r="E27" s="234">
        <v>1</v>
      </c>
      <c r="F27" s="233" t="s">
        <v>192</v>
      </c>
      <c r="G27" s="173"/>
      <c r="H27" s="188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249" t="s">
        <v>218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</row>
    <row r="28" spans="1:62" ht="42.75" x14ac:dyDescent="0.2">
      <c r="A28" s="275"/>
      <c r="B28" s="277"/>
      <c r="C28" s="234">
        <v>23</v>
      </c>
      <c r="D28" s="246" t="s">
        <v>156</v>
      </c>
      <c r="E28" s="234">
        <v>1</v>
      </c>
      <c r="F28" s="233" t="s">
        <v>193</v>
      </c>
      <c r="G28" s="173"/>
      <c r="H28" s="188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249" t="s">
        <v>218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</row>
    <row r="29" spans="1:62" ht="42.75" x14ac:dyDescent="0.2">
      <c r="A29" s="275"/>
      <c r="B29" s="277"/>
      <c r="C29" s="234">
        <v>24</v>
      </c>
      <c r="D29" s="246" t="s">
        <v>157</v>
      </c>
      <c r="E29" s="234">
        <v>1</v>
      </c>
      <c r="F29" s="233" t="s">
        <v>194</v>
      </c>
      <c r="G29" s="173"/>
      <c r="H29" s="188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249" t="s">
        <v>218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</row>
    <row r="30" spans="1:62" ht="42.75" x14ac:dyDescent="0.2">
      <c r="A30" s="275"/>
      <c r="B30" s="277"/>
      <c r="C30" s="234">
        <v>25</v>
      </c>
      <c r="D30" s="246" t="s">
        <v>144</v>
      </c>
      <c r="E30" s="234">
        <v>1</v>
      </c>
      <c r="F30" s="233" t="s">
        <v>195</v>
      </c>
      <c r="G30" s="173"/>
      <c r="H30" s="188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249" t="s">
        <v>218</v>
      </c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</row>
    <row r="31" spans="1:62" ht="42.75" x14ac:dyDescent="0.2">
      <c r="A31" s="275"/>
      <c r="B31" s="277"/>
      <c r="C31" s="234">
        <v>26</v>
      </c>
      <c r="D31" s="246" t="s">
        <v>158</v>
      </c>
      <c r="E31" s="234">
        <v>1</v>
      </c>
      <c r="F31" s="233" t="s">
        <v>196</v>
      </c>
      <c r="G31" s="173"/>
      <c r="H31" s="188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249" t="s">
        <v>218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</row>
    <row r="32" spans="1:62" ht="42.75" x14ac:dyDescent="0.2">
      <c r="A32" s="275"/>
      <c r="B32" s="277"/>
      <c r="C32" s="234">
        <v>27</v>
      </c>
      <c r="D32" s="246" t="s">
        <v>159</v>
      </c>
      <c r="E32" s="234">
        <v>1</v>
      </c>
      <c r="F32" s="233" t="s">
        <v>197</v>
      </c>
      <c r="G32" s="173"/>
      <c r="H32" s="188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249" t="s">
        <v>218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</row>
    <row r="33" spans="1:62" ht="42.75" x14ac:dyDescent="0.2">
      <c r="A33" s="275"/>
      <c r="B33" s="277"/>
      <c r="C33" s="234">
        <v>28</v>
      </c>
      <c r="D33" s="246" t="s">
        <v>160</v>
      </c>
      <c r="E33" s="234">
        <v>1</v>
      </c>
      <c r="F33" s="233" t="s">
        <v>198</v>
      </c>
      <c r="G33" s="173"/>
      <c r="H33" s="188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249" t="s">
        <v>218</v>
      </c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</row>
    <row r="34" spans="1:62" ht="42.75" x14ac:dyDescent="0.2">
      <c r="A34" s="275"/>
      <c r="B34" s="277"/>
      <c r="C34" s="234">
        <v>29</v>
      </c>
      <c r="D34" s="246" t="s">
        <v>161</v>
      </c>
      <c r="E34" s="234">
        <v>1</v>
      </c>
      <c r="F34" s="233" t="s">
        <v>199</v>
      </c>
      <c r="G34" s="173"/>
      <c r="H34" s="188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249" t="s">
        <v>218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</row>
    <row r="35" spans="1:62" ht="42.75" x14ac:dyDescent="0.2">
      <c r="A35" s="275"/>
      <c r="B35" s="277"/>
      <c r="C35" s="234">
        <v>30</v>
      </c>
      <c r="D35" s="246" t="s">
        <v>162</v>
      </c>
      <c r="E35" s="234">
        <v>1</v>
      </c>
      <c r="F35" s="233" t="s">
        <v>200</v>
      </c>
      <c r="G35" s="173"/>
      <c r="H35" s="188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249" t="s">
        <v>218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</row>
    <row r="36" spans="1:62" ht="42.75" x14ac:dyDescent="0.2">
      <c r="A36" s="275"/>
      <c r="B36" s="277"/>
      <c r="C36" s="234">
        <v>31</v>
      </c>
      <c r="D36" s="246" t="s">
        <v>163</v>
      </c>
      <c r="E36" s="234">
        <v>1</v>
      </c>
      <c r="F36" s="233" t="s">
        <v>201</v>
      </c>
      <c r="G36" s="173"/>
      <c r="H36" s="188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249" t="s">
        <v>218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</row>
    <row r="37" spans="1:62" ht="42.75" x14ac:dyDescent="0.2">
      <c r="A37" s="275"/>
      <c r="B37" s="277"/>
      <c r="C37" s="234">
        <v>32</v>
      </c>
      <c r="D37" s="246" t="s">
        <v>164</v>
      </c>
      <c r="E37" s="234">
        <v>1</v>
      </c>
      <c r="F37" s="233" t="s">
        <v>202</v>
      </c>
      <c r="G37" s="173"/>
      <c r="H37" s="188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249" t="s">
        <v>218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</row>
    <row r="38" spans="1:62" ht="42.75" x14ac:dyDescent="0.2">
      <c r="A38" s="275"/>
      <c r="B38" s="277"/>
      <c r="C38" s="234">
        <v>33</v>
      </c>
      <c r="D38" s="246" t="s">
        <v>165</v>
      </c>
      <c r="E38" s="234">
        <v>1</v>
      </c>
      <c r="F38" s="233" t="s">
        <v>203</v>
      </c>
      <c r="G38" s="173"/>
      <c r="H38" s="188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249" t="s">
        <v>218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</row>
    <row r="39" spans="1:62" ht="42.75" x14ac:dyDescent="0.2">
      <c r="A39" s="275"/>
      <c r="B39" s="277"/>
      <c r="C39" s="234">
        <v>34</v>
      </c>
      <c r="D39" s="246" t="s">
        <v>166</v>
      </c>
      <c r="E39" s="234">
        <v>1</v>
      </c>
      <c r="F39" s="233" t="s">
        <v>204</v>
      </c>
      <c r="G39" s="173"/>
      <c r="H39" s="188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249" t="s">
        <v>218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</row>
    <row r="40" spans="1:62" ht="42.75" x14ac:dyDescent="0.2">
      <c r="A40" s="275"/>
      <c r="B40" s="277"/>
      <c r="C40" s="234">
        <v>35</v>
      </c>
      <c r="D40" s="246" t="s">
        <v>167</v>
      </c>
      <c r="E40" s="234">
        <v>1</v>
      </c>
      <c r="F40" s="233" t="s">
        <v>205</v>
      </c>
      <c r="G40" s="173"/>
      <c r="H40" s="188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249" t="s">
        <v>218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</row>
    <row r="41" spans="1:62" ht="42.75" x14ac:dyDescent="0.2">
      <c r="A41" s="275"/>
      <c r="B41" s="277"/>
      <c r="C41" s="234">
        <v>36</v>
      </c>
      <c r="D41" s="246" t="s">
        <v>168</v>
      </c>
      <c r="E41" s="234">
        <v>1</v>
      </c>
      <c r="F41" s="233" t="s">
        <v>206</v>
      </c>
      <c r="G41" s="173"/>
      <c r="H41" s="188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249" t="s">
        <v>218</v>
      </c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</row>
    <row r="42" spans="1:62" ht="42.75" x14ac:dyDescent="0.2">
      <c r="A42" s="275"/>
      <c r="B42" s="277"/>
      <c r="C42" s="234">
        <v>37</v>
      </c>
      <c r="D42" s="246" t="s">
        <v>169</v>
      </c>
      <c r="E42" s="234">
        <v>1</v>
      </c>
      <c r="F42" s="233" t="s">
        <v>207</v>
      </c>
      <c r="G42" s="173"/>
      <c r="H42" s="188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249" t="s">
        <v>218</v>
      </c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</row>
    <row r="43" spans="1:62" ht="42.75" x14ac:dyDescent="0.2">
      <c r="A43" s="275"/>
      <c r="B43" s="277"/>
      <c r="C43" s="234">
        <v>38</v>
      </c>
      <c r="D43" s="246" t="s">
        <v>146</v>
      </c>
      <c r="E43" s="234">
        <v>1</v>
      </c>
      <c r="F43" s="233" t="s">
        <v>208</v>
      </c>
      <c r="G43" s="173"/>
      <c r="H43" s="188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249" t="s">
        <v>218</v>
      </c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</row>
    <row r="44" spans="1:62" ht="42.75" x14ac:dyDescent="0.2">
      <c r="A44" s="275"/>
      <c r="B44" s="277"/>
      <c r="C44" s="234">
        <v>39</v>
      </c>
      <c r="D44" s="246" t="s">
        <v>170</v>
      </c>
      <c r="E44" s="234">
        <v>1</v>
      </c>
      <c r="F44" s="233" t="s">
        <v>209</v>
      </c>
      <c r="G44" s="173"/>
      <c r="H44" s="188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249" t="s">
        <v>218</v>
      </c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</row>
    <row r="45" spans="1:62" ht="42.75" x14ac:dyDescent="0.2">
      <c r="A45" s="275"/>
      <c r="B45" s="277"/>
      <c r="C45" s="234">
        <v>40</v>
      </c>
      <c r="D45" s="246" t="s">
        <v>149</v>
      </c>
      <c r="E45" s="234">
        <v>1</v>
      </c>
      <c r="F45" s="233" t="s">
        <v>210</v>
      </c>
      <c r="G45" s="173"/>
      <c r="H45" s="188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249" t="s">
        <v>218</v>
      </c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</row>
    <row r="46" spans="1:62" ht="42.75" x14ac:dyDescent="0.2">
      <c r="A46" s="275"/>
      <c r="B46" s="277"/>
      <c r="C46" s="234">
        <v>41</v>
      </c>
      <c r="D46" s="246" t="s">
        <v>171</v>
      </c>
      <c r="E46" s="234">
        <v>1</v>
      </c>
      <c r="F46" s="233" t="s">
        <v>211</v>
      </c>
      <c r="G46" s="173"/>
      <c r="H46" s="188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249" t="s">
        <v>218</v>
      </c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</row>
    <row r="47" spans="1:62" ht="42.75" x14ac:dyDescent="0.2">
      <c r="A47" s="275"/>
      <c r="B47" s="277"/>
      <c r="C47" s="234">
        <v>42</v>
      </c>
      <c r="D47" s="246" t="s">
        <v>142</v>
      </c>
      <c r="E47" s="234">
        <v>1</v>
      </c>
      <c r="F47" s="233" t="s">
        <v>212</v>
      </c>
      <c r="G47" s="173"/>
      <c r="H47" s="188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249" t="s">
        <v>218</v>
      </c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</row>
    <row r="48" spans="1:62" ht="42.75" x14ac:dyDescent="0.2">
      <c r="A48" s="275"/>
      <c r="B48" s="277"/>
      <c r="C48" s="234">
        <v>43</v>
      </c>
      <c r="D48" s="246" t="s">
        <v>172</v>
      </c>
      <c r="E48" s="234">
        <v>1</v>
      </c>
      <c r="F48" s="233" t="s">
        <v>213</v>
      </c>
      <c r="G48" s="173"/>
      <c r="H48" s="188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249" t="s">
        <v>218</v>
      </c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</row>
    <row r="49" spans="1:62" ht="42.75" x14ac:dyDescent="0.2">
      <c r="A49" s="275"/>
      <c r="B49" s="277"/>
      <c r="C49" s="234">
        <v>44</v>
      </c>
      <c r="D49" s="246" t="s">
        <v>173</v>
      </c>
      <c r="E49" s="234">
        <v>1</v>
      </c>
      <c r="F49" s="233" t="s">
        <v>214</v>
      </c>
      <c r="G49" s="173"/>
      <c r="H49" s="188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249" t="s">
        <v>218</v>
      </c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</row>
    <row r="50" spans="1:62" ht="42.75" x14ac:dyDescent="0.2">
      <c r="A50" s="275"/>
      <c r="B50" s="277"/>
      <c r="C50" s="234">
        <v>45</v>
      </c>
      <c r="D50" s="246" t="s">
        <v>174</v>
      </c>
      <c r="E50" s="234">
        <v>1</v>
      </c>
      <c r="F50" s="233" t="s">
        <v>215</v>
      </c>
      <c r="G50" s="173"/>
      <c r="H50" s="188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249" t="s">
        <v>218</v>
      </c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</row>
    <row r="51" spans="1:62" ht="43.5" thickBot="1" x14ac:dyDescent="0.25">
      <c r="A51" s="275"/>
      <c r="B51" s="277"/>
      <c r="C51" s="234">
        <v>46</v>
      </c>
      <c r="D51" s="247" t="s">
        <v>175</v>
      </c>
      <c r="E51" s="234">
        <v>1</v>
      </c>
      <c r="F51" s="248" t="s">
        <v>216</v>
      </c>
      <c r="G51" s="173"/>
      <c r="H51" s="188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250" t="s">
        <v>218</v>
      </c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</row>
    <row r="52" spans="1:62" x14ac:dyDescent="0.2">
      <c r="A52" s="166"/>
      <c r="B52" s="170" t="s">
        <v>106</v>
      </c>
      <c r="C52" s="170">
        <v>1</v>
      </c>
      <c r="D52" s="167"/>
      <c r="E52" s="168">
        <f>+SUM(E6:E51)</f>
        <v>46</v>
      </c>
      <c r="F52" s="167"/>
      <c r="G52" s="191">
        <f t="shared" ref="G52:V52" si="0">+SUM(G6:G51)</f>
        <v>0</v>
      </c>
      <c r="H52" s="191">
        <f t="shared" si="0"/>
        <v>0</v>
      </c>
      <c r="I52" s="191">
        <f t="shared" si="0"/>
        <v>0</v>
      </c>
      <c r="J52" s="191">
        <f t="shared" si="0"/>
        <v>0</v>
      </c>
      <c r="K52" s="191">
        <f t="shared" si="0"/>
        <v>0</v>
      </c>
      <c r="L52" s="191">
        <f t="shared" si="0"/>
        <v>0</v>
      </c>
      <c r="M52" s="191">
        <f t="shared" si="0"/>
        <v>0</v>
      </c>
      <c r="N52" s="191">
        <f t="shared" si="0"/>
        <v>0</v>
      </c>
      <c r="O52" s="191">
        <f t="shared" si="0"/>
        <v>0</v>
      </c>
      <c r="P52" s="191">
        <f t="shared" si="0"/>
        <v>0</v>
      </c>
      <c r="Q52" s="191">
        <f t="shared" si="0"/>
        <v>0</v>
      </c>
      <c r="R52" s="191">
        <f t="shared" si="0"/>
        <v>0</v>
      </c>
      <c r="S52" s="191">
        <f t="shared" si="0"/>
        <v>0</v>
      </c>
      <c r="T52" s="191">
        <f t="shared" si="0"/>
        <v>0</v>
      </c>
      <c r="U52" s="191">
        <f t="shared" si="0"/>
        <v>0</v>
      </c>
      <c r="V52" s="191">
        <f t="shared" si="0"/>
        <v>0</v>
      </c>
      <c r="W52" s="169"/>
    </row>
    <row r="53" spans="1:62" x14ac:dyDescent="0.2">
      <c r="A53" s="280">
        <v>2</v>
      </c>
      <c r="B53" s="283" t="s">
        <v>107</v>
      </c>
      <c r="C53" s="171"/>
      <c r="D53" s="82"/>
      <c r="E53" s="171"/>
      <c r="F53" s="131"/>
      <c r="G53" s="189"/>
      <c r="H53" s="190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18"/>
    </row>
    <row r="54" spans="1:62" x14ac:dyDescent="0.2">
      <c r="A54" s="281"/>
      <c r="B54" s="284"/>
      <c r="C54" s="171"/>
      <c r="D54" s="131"/>
      <c r="E54" s="171"/>
      <c r="F54" s="131"/>
      <c r="G54" s="189"/>
      <c r="H54" s="190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18"/>
    </row>
    <row r="55" spans="1:62" x14ac:dyDescent="0.2">
      <c r="A55" s="281"/>
      <c r="B55" s="284"/>
      <c r="C55" s="171"/>
      <c r="D55" s="131"/>
      <c r="E55" s="171"/>
      <c r="F55" s="131"/>
      <c r="G55" s="189"/>
      <c r="H55" s="190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18"/>
    </row>
    <row r="56" spans="1:62" x14ac:dyDescent="0.2">
      <c r="A56" s="282"/>
      <c r="B56" s="285"/>
      <c r="C56" s="171"/>
      <c r="D56" s="131"/>
      <c r="E56" s="171"/>
      <c r="F56" s="131"/>
      <c r="G56" s="189"/>
      <c r="H56" s="190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18"/>
    </row>
    <row r="57" spans="1:62" x14ac:dyDescent="0.2">
      <c r="A57" s="166"/>
      <c r="B57" s="170" t="s">
        <v>108</v>
      </c>
      <c r="C57" s="170"/>
      <c r="D57" s="167"/>
      <c r="E57" s="170">
        <f>E53+E54+E55+E56</f>
        <v>0</v>
      </c>
      <c r="F57" s="170"/>
      <c r="G57" s="191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70"/>
    </row>
    <row r="58" spans="1:62" s="21" customFormat="1" x14ac:dyDescent="0.2">
      <c r="A58" s="272" t="s">
        <v>86</v>
      </c>
      <c r="B58" s="273"/>
      <c r="C58" s="196">
        <f>C52+C57</f>
        <v>1</v>
      </c>
      <c r="D58" s="196"/>
      <c r="E58" s="196">
        <f>E52+E57</f>
        <v>46</v>
      </c>
      <c r="F58" s="196"/>
      <c r="G58" s="197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96"/>
    </row>
    <row r="63" spans="1:62" x14ac:dyDescent="0.2">
      <c r="E63" s="279" t="s">
        <v>114</v>
      </c>
      <c r="F63" s="279"/>
      <c r="G63" s="279"/>
      <c r="H63" s="279"/>
      <c r="I63" s="279"/>
      <c r="J63" s="279"/>
      <c r="K63" s="279"/>
      <c r="L63" s="279"/>
      <c r="M63" s="279"/>
      <c r="N63" s="279"/>
      <c r="O63" s="279"/>
      <c r="P63" s="279"/>
    </row>
    <row r="64" spans="1:62" x14ac:dyDescent="0.2">
      <c r="E64" s="279"/>
      <c r="F64" s="279"/>
      <c r="G64" s="279"/>
      <c r="H64" s="279"/>
      <c r="I64" s="279"/>
      <c r="J64" s="279"/>
      <c r="K64" s="279"/>
      <c r="L64" s="279"/>
      <c r="M64" s="279"/>
      <c r="N64" s="279"/>
      <c r="O64" s="279"/>
      <c r="P64" s="279"/>
    </row>
    <row r="65" spans="5:16" x14ac:dyDescent="0.2">
      <c r="E65" s="279"/>
      <c r="F65" s="279"/>
      <c r="G65" s="279"/>
      <c r="H65" s="279"/>
      <c r="I65" s="279"/>
      <c r="J65" s="279"/>
      <c r="K65" s="279"/>
      <c r="L65" s="279"/>
      <c r="M65" s="279"/>
      <c r="N65" s="279"/>
      <c r="O65" s="279"/>
      <c r="P65" s="279"/>
    </row>
    <row r="66" spans="5:16" x14ac:dyDescent="0.2"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P66" s="279"/>
    </row>
  </sheetData>
  <mergeCells count="21">
    <mergeCell ref="W4:W5"/>
    <mergeCell ref="A2:U2"/>
    <mergeCell ref="U3:V3"/>
    <mergeCell ref="A4:A5"/>
    <mergeCell ref="B4:B5"/>
    <mergeCell ref="C4:C5"/>
    <mergeCell ref="D4:D5"/>
    <mergeCell ref="E4:G4"/>
    <mergeCell ref="H4:K4"/>
    <mergeCell ref="L4:N4"/>
    <mergeCell ref="R4:R5"/>
    <mergeCell ref="S4:S5"/>
    <mergeCell ref="T4:T5"/>
    <mergeCell ref="U4:U5"/>
    <mergeCell ref="V4:V5"/>
    <mergeCell ref="E63:P66"/>
    <mergeCell ref="A6:A51"/>
    <mergeCell ref="B6:B51"/>
    <mergeCell ref="A53:A56"/>
    <mergeCell ref="B53:B56"/>
    <mergeCell ref="A58:B58"/>
  </mergeCells>
  <pageMargins left="0.25" right="0.25" top="0.75" bottom="0.75" header="0.3" footer="0.3"/>
  <pageSetup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N164"/>
  <sheetViews>
    <sheetView tabSelected="1" zoomScale="60" zoomScaleNormal="60" workbookViewId="0">
      <pane ySplit="1" topLeftCell="A2" activePane="bottomLeft" state="frozen"/>
      <selection pane="bottomLeft" activeCell="H12" sqref="H12"/>
    </sheetView>
  </sheetViews>
  <sheetFormatPr defaultRowHeight="12.75" x14ac:dyDescent="0.25"/>
  <cols>
    <col min="1" max="1" width="4.28515625" style="44" customWidth="1"/>
    <col min="2" max="2" width="39.140625" style="45" customWidth="1"/>
    <col min="3" max="3" width="13.7109375" style="45" customWidth="1"/>
    <col min="4" max="5" width="14" style="43" customWidth="1"/>
    <col min="6" max="6" width="12.5703125" style="36" customWidth="1"/>
    <col min="7" max="7" width="13.85546875" style="36" customWidth="1"/>
    <col min="8" max="8" width="12.85546875" style="36" customWidth="1"/>
    <col min="9" max="9" width="13.85546875" style="36" customWidth="1"/>
    <col min="10" max="10" width="8.42578125" style="36" customWidth="1"/>
    <col min="11" max="11" width="12.42578125" style="36" customWidth="1"/>
    <col min="12" max="13" width="13.28515625" style="43" customWidth="1"/>
    <col min="14" max="14" width="12.5703125" style="36" bestFit="1" customWidth="1"/>
    <col min="15" max="15" width="13.5703125" style="36" customWidth="1"/>
    <col min="16" max="16" width="12.28515625" style="36" bestFit="1" customWidth="1"/>
    <col min="17" max="17" width="13.85546875" style="36" customWidth="1"/>
    <col min="18" max="18" width="8.7109375" style="36" customWidth="1"/>
    <col min="19" max="19" width="12.28515625" style="36" customWidth="1"/>
    <col min="20" max="21" width="13.85546875" style="43" customWidth="1"/>
    <col min="22" max="22" width="12.85546875" style="36" customWidth="1"/>
    <col min="23" max="23" width="13.5703125" style="36" customWidth="1"/>
    <col min="24" max="24" width="13.7109375" style="36" customWidth="1"/>
    <col min="25" max="25" width="14.5703125" style="36" customWidth="1"/>
    <col min="26" max="26" width="8.28515625" style="36" customWidth="1"/>
    <col min="27" max="27" width="28.85546875" style="36" hidden="1" customWidth="1"/>
    <col min="28" max="259" width="9.140625" style="36"/>
    <col min="260" max="260" width="4.28515625" style="36" customWidth="1"/>
    <col min="261" max="261" width="28.85546875" style="36" customWidth="1"/>
    <col min="262" max="262" width="10.42578125" style="36" customWidth="1"/>
    <col min="263" max="263" width="10.140625" style="36" customWidth="1"/>
    <col min="264" max="264" width="8.42578125" style="36" customWidth="1"/>
    <col min="265" max="265" width="8.140625" style="36" customWidth="1"/>
    <col min="266" max="266" width="15.5703125" style="36" customWidth="1"/>
    <col min="267" max="267" width="13.140625" style="36" customWidth="1"/>
    <col min="268" max="268" width="16.140625" style="36" customWidth="1"/>
    <col min="269" max="269" width="13.85546875" style="36" customWidth="1"/>
    <col min="270" max="270" width="12.42578125" style="36" customWidth="1"/>
    <col min="271" max="271" width="10.85546875" style="36" customWidth="1"/>
    <col min="272" max="272" width="14.7109375" style="36" customWidth="1"/>
    <col min="273" max="273" width="15.140625" style="36" customWidth="1"/>
    <col min="274" max="274" width="14" style="36" customWidth="1"/>
    <col min="275" max="275" width="14.28515625" style="36" customWidth="1"/>
    <col min="276" max="277" width="13" style="36" customWidth="1"/>
    <col min="278" max="278" width="14.42578125" style="36" customWidth="1"/>
    <col min="279" max="279" width="12.28515625" style="36" customWidth="1"/>
    <col min="280" max="280" width="11.42578125" style="36" customWidth="1"/>
    <col min="281" max="281" width="11" style="36" customWidth="1"/>
    <col min="282" max="282" width="10.7109375" style="36" customWidth="1"/>
    <col min="283" max="283" width="0" style="36" hidden="1" customWidth="1"/>
    <col min="284" max="515" width="9.140625" style="36"/>
    <col min="516" max="516" width="4.28515625" style="36" customWidth="1"/>
    <col min="517" max="517" width="28.85546875" style="36" customWidth="1"/>
    <col min="518" max="518" width="10.42578125" style="36" customWidth="1"/>
    <col min="519" max="519" width="10.140625" style="36" customWidth="1"/>
    <col min="520" max="520" width="8.42578125" style="36" customWidth="1"/>
    <col min="521" max="521" width="8.140625" style="36" customWidth="1"/>
    <col min="522" max="522" width="15.5703125" style="36" customWidth="1"/>
    <col min="523" max="523" width="13.140625" style="36" customWidth="1"/>
    <col min="524" max="524" width="16.140625" style="36" customWidth="1"/>
    <col min="525" max="525" width="13.85546875" style="36" customWidth="1"/>
    <col min="526" max="526" width="12.42578125" style="36" customWidth="1"/>
    <col min="527" max="527" width="10.85546875" style="36" customWidth="1"/>
    <col min="528" max="528" width="14.7109375" style="36" customWidth="1"/>
    <col min="529" max="529" width="15.140625" style="36" customWidth="1"/>
    <col min="530" max="530" width="14" style="36" customWidth="1"/>
    <col min="531" max="531" width="14.28515625" style="36" customWidth="1"/>
    <col min="532" max="533" width="13" style="36" customWidth="1"/>
    <col min="534" max="534" width="14.42578125" style="36" customWidth="1"/>
    <col min="535" max="535" width="12.28515625" style="36" customWidth="1"/>
    <col min="536" max="536" width="11.42578125" style="36" customWidth="1"/>
    <col min="537" max="537" width="11" style="36" customWidth="1"/>
    <col min="538" max="538" width="10.7109375" style="36" customWidth="1"/>
    <col min="539" max="539" width="0" style="36" hidden="1" customWidth="1"/>
    <col min="540" max="771" width="9.140625" style="36"/>
    <col min="772" max="772" width="4.28515625" style="36" customWidth="1"/>
    <col min="773" max="773" width="28.85546875" style="36" customWidth="1"/>
    <col min="774" max="774" width="10.42578125" style="36" customWidth="1"/>
    <col min="775" max="775" width="10.140625" style="36" customWidth="1"/>
    <col min="776" max="776" width="8.42578125" style="36" customWidth="1"/>
    <col min="777" max="777" width="8.140625" style="36" customWidth="1"/>
    <col min="778" max="778" width="15.5703125" style="36" customWidth="1"/>
    <col min="779" max="779" width="13.140625" style="36" customWidth="1"/>
    <col min="780" max="780" width="16.140625" style="36" customWidth="1"/>
    <col min="781" max="781" width="13.85546875" style="36" customWidth="1"/>
    <col min="782" max="782" width="12.42578125" style="36" customWidth="1"/>
    <col min="783" max="783" width="10.85546875" style="36" customWidth="1"/>
    <col min="784" max="784" width="14.7109375" style="36" customWidth="1"/>
    <col min="785" max="785" width="15.140625" style="36" customWidth="1"/>
    <col min="786" max="786" width="14" style="36" customWidth="1"/>
    <col min="787" max="787" width="14.28515625" style="36" customWidth="1"/>
    <col min="788" max="789" width="13" style="36" customWidth="1"/>
    <col min="790" max="790" width="14.42578125" style="36" customWidth="1"/>
    <col min="791" max="791" width="12.28515625" style="36" customWidth="1"/>
    <col min="792" max="792" width="11.42578125" style="36" customWidth="1"/>
    <col min="793" max="793" width="11" style="36" customWidth="1"/>
    <col min="794" max="794" width="10.7109375" style="36" customWidth="1"/>
    <col min="795" max="795" width="0" style="36" hidden="1" customWidth="1"/>
    <col min="796" max="1027" width="9.140625" style="36"/>
    <col min="1028" max="1028" width="4.28515625" style="36" customWidth="1"/>
    <col min="1029" max="1029" width="28.85546875" style="36" customWidth="1"/>
    <col min="1030" max="1030" width="10.42578125" style="36" customWidth="1"/>
    <col min="1031" max="1031" width="10.140625" style="36" customWidth="1"/>
    <col min="1032" max="1032" width="8.42578125" style="36" customWidth="1"/>
    <col min="1033" max="1033" width="8.140625" style="36" customWidth="1"/>
    <col min="1034" max="1034" width="15.5703125" style="36" customWidth="1"/>
    <col min="1035" max="1035" width="13.140625" style="36" customWidth="1"/>
    <col min="1036" max="1036" width="16.140625" style="36" customWidth="1"/>
    <col min="1037" max="1037" width="13.85546875" style="36" customWidth="1"/>
    <col min="1038" max="1038" width="12.42578125" style="36" customWidth="1"/>
    <col min="1039" max="1039" width="10.85546875" style="36" customWidth="1"/>
    <col min="1040" max="1040" width="14.7109375" style="36" customWidth="1"/>
    <col min="1041" max="1041" width="15.140625" style="36" customWidth="1"/>
    <col min="1042" max="1042" width="14" style="36" customWidth="1"/>
    <col min="1043" max="1043" width="14.28515625" style="36" customWidth="1"/>
    <col min="1044" max="1045" width="13" style="36" customWidth="1"/>
    <col min="1046" max="1046" width="14.42578125" style="36" customWidth="1"/>
    <col min="1047" max="1047" width="12.28515625" style="36" customWidth="1"/>
    <col min="1048" max="1048" width="11.42578125" style="36" customWidth="1"/>
    <col min="1049" max="1049" width="11" style="36" customWidth="1"/>
    <col min="1050" max="1050" width="10.7109375" style="36" customWidth="1"/>
    <col min="1051" max="1051" width="0" style="36" hidden="1" customWidth="1"/>
    <col min="1052" max="1283" width="9.140625" style="36"/>
    <col min="1284" max="1284" width="4.28515625" style="36" customWidth="1"/>
    <col min="1285" max="1285" width="28.85546875" style="36" customWidth="1"/>
    <col min="1286" max="1286" width="10.42578125" style="36" customWidth="1"/>
    <col min="1287" max="1287" width="10.140625" style="36" customWidth="1"/>
    <col min="1288" max="1288" width="8.42578125" style="36" customWidth="1"/>
    <col min="1289" max="1289" width="8.140625" style="36" customWidth="1"/>
    <col min="1290" max="1290" width="15.5703125" style="36" customWidth="1"/>
    <col min="1291" max="1291" width="13.140625" style="36" customWidth="1"/>
    <col min="1292" max="1292" width="16.140625" style="36" customWidth="1"/>
    <col min="1293" max="1293" width="13.85546875" style="36" customWidth="1"/>
    <col min="1294" max="1294" width="12.42578125" style="36" customWidth="1"/>
    <col min="1295" max="1295" width="10.85546875" style="36" customWidth="1"/>
    <col min="1296" max="1296" width="14.7109375" style="36" customWidth="1"/>
    <col min="1297" max="1297" width="15.140625" style="36" customWidth="1"/>
    <col min="1298" max="1298" width="14" style="36" customWidth="1"/>
    <col min="1299" max="1299" width="14.28515625" style="36" customWidth="1"/>
    <col min="1300" max="1301" width="13" style="36" customWidth="1"/>
    <col min="1302" max="1302" width="14.42578125" style="36" customWidth="1"/>
    <col min="1303" max="1303" width="12.28515625" style="36" customWidth="1"/>
    <col min="1304" max="1304" width="11.42578125" style="36" customWidth="1"/>
    <col min="1305" max="1305" width="11" style="36" customWidth="1"/>
    <col min="1306" max="1306" width="10.7109375" style="36" customWidth="1"/>
    <col min="1307" max="1307" width="0" style="36" hidden="1" customWidth="1"/>
    <col min="1308" max="1539" width="9.140625" style="36"/>
    <col min="1540" max="1540" width="4.28515625" style="36" customWidth="1"/>
    <col min="1541" max="1541" width="28.85546875" style="36" customWidth="1"/>
    <col min="1542" max="1542" width="10.42578125" style="36" customWidth="1"/>
    <col min="1543" max="1543" width="10.140625" style="36" customWidth="1"/>
    <col min="1544" max="1544" width="8.42578125" style="36" customWidth="1"/>
    <col min="1545" max="1545" width="8.140625" style="36" customWidth="1"/>
    <col min="1546" max="1546" width="15.5703125" style="36" customWidth="1"/>
    <col min="1547" max="1547" width="13.140625" style="36" customWidth="1"/>
    <col min="1548" max="1548" width="16.140625" style="36" customWidth="1"/>
    <col min="1549" max="1549" width="13.85546875" style="36" customWidth="1"/>
    <col min="1550" max="1550" width="12.42578125" style="36" customWidth="1"/>
    <col min="1551" max="1551" width="10.85546875" style="36" customWidth="1"/>
    <col min="1552" max="1552" width="14.7109375" style="36" customWidth="1"/>
    <col min="1553" max="1553" width="15.140625" style="36" customWidth="1"/>
    <col min="1554" max="1554" width="14" style="36" customWidth="1"/>
    <col min="1555" max="1555" width="14.28515625" style="36" customWidth="1"/>
    <col min="1556" max="1557" width="13" style="36" customWidth="1"/>
    <col min="1558" max="1558" width="14.42578125" style="36" customWidth="1"/>
    <col min="1559" max="1559" width="12.28515625" style="36" customWidth="1"/>
    <col min="1560" max="1560" width="11.42578125" style="36" customWidth="1"/>
    <col min="1561" max="1561" width="11" style="36" customWidth="1"/>
    <col min="1562" max="1562" width="10.7109375" style="36" customWidth="1"/>
    <col min="1563" max="1563" width="0" style="36" hidden="1" customWidth="1"/>
    <col min="1564" max="1795" width="9.140625" style="36"/>
    <col min="1796" max="1796" width="4.28515625" style="36" customWidth="1"/>
    <col min="1797" max="1797" width="28.85546875" style="36" customWidth="1"/>
    <col min="1798" max="1798" width="10.42578125" style="36" customWidth="1"/>
    <col min="1799" max="1799" width="10.140625" style="36" customWidth="1"/>
    <col min="1800" max="1800" width="8.42578125" style="36" customWidth="1"/>
    <col min="1801" max="1801" width="8.140625" style="36" customWidth="1"/>
    <col min="1802" max="1802" width="15.5703125" style="36" customWidth="1"/>
    <col min="1803" max="1803" width="13.140625" style="36" customWidth="1"/>
    <col min="1804" max="1804" width="16.140625" style="36" customWidth="1"/>
    <col min="1805" max="1805" width="13.85546875" style="36" customWidth="1"/>
    <col min="1806" max="1806" width="12.42578125" style="36" customWidth="1"/>
    <col min="1807" max="1807" width="10.85546875" style="36" customWidth="1"/>
    <col min="1808" max="1808" width="14.7109375" style="36" customWidth="1"/>
    <col min="1809" max="1809" width="15.140625" style="36" customWidth="1"/>
    <col min="1810" max="1810" width="14" style="36" customWidth="1"/>
    <col min="1811" max="1811" width="14.28515625" style="36" customWidth="1"/>
    <col min="1812" max="1813" width="13" style="36" customWidth="1"/>
    <col min="1814" max="1814" width="14.42578125" style="36" customWidth="1"/>
    <col min="1815" max="1815" width="12.28515625" style="36" customWidth="1"/>
    <col min="1816" max="1816" width="11.42578125" style="36" customWidth="1"/>
    <col min="1817" max="1817" width="11" style="36" customWidth="1"/>
    <col min="1818" max="1818" width="10.7109375" style="36" customWidth="1"/>
    <col min="1819" max="1819" width="0" style="36" hidden="1" customWidth="1"/>
    <col min="1820" max="2051" width="9.140625" style="36"/>
    <col min="2052" max="2052" width="4.28515625" style="36" customWidth="1"/>
    <col min="2053" max="2053" width="28.85546875" style="36" customWidth="1"/>
    <col min="2054" max="2054" width="10.42578125" style="36" customWidth="1"/>
    <col min="2055" max="2055" width="10.140625" style="36" customWidth="1"/>
    <col min="2056" max="2056" width="8.42578125" style="36" customWidth="1"/>
    <col min="2057" max="2057" width="8.140625" style="36" customWidth="1"/>
    <col min="2058" max="2058" width="15.5703125" style="36" customWidth="1"/>
    <col min="2059" max="2059" width="13.140625" style="36" customWidth="1"/>
    <col min="2060" max="2060" width="16.140625" style="36" customWidth="1"/>
    <col min="2061" max="2061" width="13.85546875" style="36" customWidth="1"/>
    <col min="2062" max="2062" width="12.42578125" style="36" customWidth="1"/>
    <col min="2063" max="2063" width="10.85546875" style="36" customWidth="1"/>
    <col min="2064" max="2064" width="14.7109375" style="36" customWidth="1"/>
    <col min="2065" max="2065" width="15.140625" style="36" customWidth="1"/>
    <col min="2066" max="2066" width="14" style="36" customWidth="1"/>
    <col min="2067" max="2067" width="14.28515625" style="36" customWidth="1"/>
    <col min="2068" max="2069" width="13" style="36" customWidth="1"/>
    <col min="2070" max="2070" width="14.42578125" style="36" customWidth="1"/>
    <col min="2071" max="2071" width="12.28515625" style="36" customWidth="1"/>
    <col min="2072" max="2072" width="11.42578125" style="36" customWidth="1"/>
    <col min="2073" max="2073" width="11" style="36" customWidth="1"/>
    <col min="2074" max="2074" width="10.7109375" style="36" customWidth="1"/>
    <col min="2075" max="2075" width="0" style="36" hidden="1" customWidth="1"/>
    <col min="2076" max="2307" width="9.140625" style="36"/>
    <col min="2308" max="2308" width="4.28515625" style="36" customWidth="1"/>
    <col min="2309" max="2309" width="28.85546875" style="36" customWidth="1"/>
    <col min="2310" max="2310" width="10.42578125" style="36" customWidth="1"/>
    <col min="2311" max="2311" width="10.140625" style="36" customWidth="1"/>
    <col min="2312" max="2312" width="8.42578125" style="36" customWidth="1"/>
    <col min="2313" max="2313" width="8.140625" style="36" customWidth="1"/>
    <col min="2314" max="2314" width="15.5703125" style="36" customWidth="1"/>
    <col min="2315" max="2315" width="13.140625" style="36" customWidth="1"/>
    <col min="2316" max="2316" width="16.140625" style="36" customWidth="1"/>
    <col min="2317" max="2317" width="13.85546875" style="36" customWidth="1"/>
    <col min="2318" max="2318" width="12.42578125" style="36" customWidth="1"/>
    <col min="2319" max="2319" width="10.85546875" style="36" customWidth="1"/>
    <col min="2320" max="2320" width="14.7109375" style="36" customWidth="1"/>
    <col min="2321" max="2321" width="15.140625" style="36" customWidth="1"/>
    <col min="2322" max="2322" width="14" style="36" customWidth="1"/>
    <col min="2323" max="2323" width="14.28515625" style="36" customWidth="1"/>
    <col min="2324" max="2325" width="13" style="36" customWidth="1"/>
    <col min="2326" max="2326" width="14.42578125" style="36" customWidth="1"/>
    <col min="2327" max="2327" width="12.28515625" style="36" customWidth="1"/>
    <col min="2328" max="2328" width="11.42578125" style="36" customWidth="1"/>
    <col min="2329" max="2329" width="11" style="36" customWidth="1"/>
    <col min="2330" max="2330" width="10.7109375" style="36" customWidth="1"/>
    <col min="2331" max="2331" width="0" style="36" hidden="1" customWidth="1"/>
    <col min="2332" max="2563" width="9.140625" style="36"/>
    <col min="2564" max="2564" width="4.28515625" style="36" customWidth="1"/>
    <col min="2565" max="2565" width="28.85546875" style="36" customWidth="1"/>
    <col min="2566" max="2566" width="10.42578125" style="36" customWidth="1"/>
    <col min="2567" max="2567" width="10.140625" style="36" customWidth="1"/>
    <col min="2568" max="2568" width="8.42578125" style="36" customWidth="1"/>
    <col min="2569" max="2569" width="8.140625" style="36" customWidth="1"/>
    <col min="2570" max="2570" width="15.5703125" style="36" customWidth="1"/>
    <col min="2571" max="2571" width="13.140625" style="36" customWidth="1"/>
    <col min="2572" max="2572" width="16.140625" style="36" customWidth="1"/>
    <col min="2573" max="2573" width="13.85546875" style="36" customWidth="1"/>
    <col min="2574" max="2574" width="12.42578125" style="36" customWidth="1"/>
    <col min="2575" max="2575" width="10.85546875" style="36" customWidth="1"/>
    <col min="2576" max="2576" width="14.7109375" style="36" customWidth="1"/>
    <col min="2577" max="2577" width="15.140625" style="36" customWidth="1"/>
    <col min="2578" max="2578" width="14" style="36" customWidth="1"/>
    <col min="2579" max="2579" width="14.28515625" style="36" customWidth="1"/>
    <col min="2580" max="2581" width="13" style="36" customWidth="1"/>
    <col min="2582" max="2582" width="14.42578125" style="36" customWidth="1"/>
    <col min="2583" max="2583" width="12.28515625" style="36" customWidth="1"/>
    <col min="2584" max="2584" width="11.42578125" style="36" customWidth="1"/>
    <col min="2585" max="2585" width="11" style="36" customWidth="1"/>
    <col min="2586" max="2586" width="10.7109375" style="36" customWidth="1"/>
    <col min="2587" max="2587" width="0" style="36" hidden="1" customWidth="1"/>
    <col min="2588" max="2819" width="9.140625" style="36"/>
    <col min="2820" max="2820" width="4.28515625" style="36" customWidth="1"/>
    <col min="2821" max="2821" width="28.85546875" style="36" customWidth="1"/>
    <col min="2822" max="2822" width="10.42578125" style="36" customWidth="1"/>
    <col min="2823" max="2823" width="10.140625" style="36" customWidth="1"/>
    <col min="2824" max="2824" width="8.42578125" style="36" customWidth="1"/>
    <col min="2825" max="2825" width="8.140625" style="36" customWidth="1"/>
    <col min="2826" max="2826" width="15.5703125" style="36" customWidth="1"/>
    <col min="2827" max="2827" width="13.140625" style="36" customWidth="1"/>
    <col min="2828" max="2828" width="16.140625" style="36" customWidth="1"/>
    <col min="2829" max="2829" width="13.85546875" style="36" customWidth="1"/>
    <col min="2830" max="2830" width="12.42578125" style="36" customWidth="1"/>
    <col min="2831" max="2831" width="10.85546875" style="36" customWidth="1"/>
    <col min="2832" max="2832" width="14.7109375" style="36" customWidth="1"/>
    <col min="2833" max="2833" width="15.140625" style="36" customWidth="1"/>
    <col min="2834" max="2834" width="14" style="36" customWidth="1"/>
    <col min="2835" max="2835" width="14.28515625" style="36" customWidth="1"/>
    <col min="2836" max="2837" width="13" style="36" customWidth="1"/>
    <col min="2838" max="2838" width="14.42578125" style="36" customWidth="1"/>
    <col min="2839" max="2839" width="12.28515625" style="36" customWidth="1"/>
    <col min="2840" max="2840" width="11.42578125" style="36" customWidth="1"/>
    <col min="2841" max="2841" width="11" style="36" customWidth="1"/>
    <col min="2842" max="2842" width="10.7109375" style="36" customWidth="1"/>
    <col min="2843" max="2843" width="0" style="36" hidden="1" customWidth="1"/>
    <col min="2844" max="3075" width="9.140625" style="36"/>
    <col min="3076" max="3076" width="4.28515625" style="36" customWidth="1"/>
    <col min="3077" max="3077" width="28.85546875" style="36" customWidth="1"/>
    <col min="3078" max="3078" width="10.42578125" style="36" customWidth="1"/>
    <col min="3079" max="3079" width="10.140625" style="36" customWidth="1"/>
    <col min="3080" max="3080" width="8.42578125" style="36" customWidth="1"/>
    <col min="3081" max="3081" width="8.140625" style="36" customWidth="1"/>
    <col min="3082" max="3082" width="15.5703125" style="36" customWidth="1"/>
    <col min="3083" max="3083" width="13.140625" style="36" customWidth="1"/>
    <col min="3084" max="3084" width="16.140625" style="36" customWidth="1"/>
    <col min="3085" max="3085" width="13.85546875" style="36" customWidth="1"/>
    <col min="3086" max="3086" width="12.42578125" style="36" customWidth="1"/>
    <col min="3087" max="3087" width="10.85546875" style="36" customWidth="1"/>
    <col min="3088" max="3088" width="14.7109375" style="36" customWidth="1"/>
    <col min="3089" max="3089" width="15.140625" style="36" customWidth="1"/>
    <col min="3090" max="3090" width="14" style="36" customWidth="1"/>
    <col min="3091" max="3091" width="14.28515625" style="36" customWidth="1"/>
    <col min="3092" max="3093" width="13" style="36" customWidth="1"/>
    <col min="3094" max="3094" width="14.42578125" style="36" customWidth="1"/>
    <col min="3095" max="3095" width="12.28515625" style="36" customWidth="1"/>
    <col min="3096" max="3096" width="11.42578125" style="36" customWidth="1"/>
    <col min="3097" max="3097" width="11" style="36" customWidth="1"/>
    <col min="3098" max="3098" width="10.7109375" style="36" customWidth="1"/>
    <col min="3099" max="3099" width="0" style="36" hidden="1" customWidth="1"/>
    <col min="3100" max="3331" width="9.140625" style="36"/>
    <col min="3332" max="3332" width="4.28515625" style="36" customWidth="1"/>
    <col min="3333" max="3333" width="28.85546875" style="36" customWidth="1"/>
    <col min="3334" max="3334" width="10.42578125" style="36" customWidth="1"/>
    <col min="3335" max="3335" width="10.140625" style="36" customWidth="1"/>
    <col min="3336" max="3336" width="8.42578125" style="36" customWidth="1"/>
    <col min="3337" max="3337" width="8.140625" style="36" customWidth="1"/>
    <col min="3338" max="3338" width="15.5703125" style="36" customWidth="1"/>
    <col min="3339" max="3339" width="13.140625" style="36" customWidth="1"/>
    <col min="3340" max="3340" width="16.140625" style="36" customWidth="1"/>
    <col min="3341" max="3341" width="13.85546875" style="36" customWidth="1"/>
    <col min="3342" max="3342" width="12.42578125" style="36" customWidth="1"/>
    <col min="3343" max="3343" width="10.85546875" style="36" customWidth="1"/>
    <col min="3344" max="3344" width="14.7109375" style="36" customWidth="1"/>
    <col min="3345" max="3345" width="15.140625" style="36" customWidth="1"/>
    <col min="3346" max="3346" width="14" style="36" customWidth="1"/>
    <col min="3347" max="3347" width="14.28515625" style="36" customWidth="1"/>
    <col min="3348" max="3349" width="13" style="36" customWidth="1"/>
    <col min="3350" max="3350" width="14.42578125" style="36" customWidth="1"/>
    <col min="3351" max="3351" width="12.28515625" style="36" customWidth="1"/>
    <col min="3352" max="3352" width="11.42578125" style="36" customWidth="1"/>
    <col min="3353" max="3353" width="11" style="36" customWidth="1"/>
    <col min="3354" max="3354" width="10.7109375" style="36" customWidth="1"/>
    <col min="3355" max="3355" width="0" style="36" hidden="1" customWidth="1"/>
    <col min="3356" max="3587" width="9.140625" style="36"/>
    <col min="3588" max="3588" width="4.28515625" style="36" customWidth="1"/>
    <col min="3589" max="3589" width="28.85546875" style="36" customWidth="1"/>
    <col min="3590" max="3590" width="10.42578125" style="36" customWidth="1"/>
    <col min="3591" max="3591" width="10.140625" style="36" customWidth="1"/>
    <col min="3592" max="3592" width="8.42578125" style="36" customWidth="1"/>
    <col min="3593" max="3593" width="8.140625" style="36" customWidth="1"/>
    <col min="3594" max="3594" width="15.5703125" style="36" customWidth="1"/>
    <col min="3595" max="3595" width="13.140625" style="36" customWidth="1"/>
    <col min="3596" max="3596" width="16.140625" style="36" customWidth="1"/>
    <col min="3597" max="3597" width="13.85546875" style="36" customWidth="1"/>
    <col min="3598" max="3598" width="12.42578125" style="36" customWidth="1"/>
    <col min="3599" max="3599" width="10.85546875" style="36" customWidth="1"/>
    <col min="3600" max="3600" width="14.7109375" style="36" customWidth="1"/>
    <col min="3601" max="3601" width="15.140625" style="36" customWidth="1"/>
    <col min="3602" max="3602" width="14" style="36" customWidth="1"/>
    <col min="3603" max="3603" width="14.28515625" style="36" customWidth="1"/>
    <col min="3604" max="3605" width="13" style="36" customWidth="1"/>
    <col min="3606" max="3606" width="14.42578125" style="36" customWidth="1"/>
    <col min="3607" max="3607" width="12.28515625" style="36" customWidth="1"/>
    <col min="3608" max="3608" width="11.42578125" style="36" customWidth="1"/>
    <col min="3609" max="3609" width="11" style="36" customWidth="1"/>
    <col min="3610" max="3610" width="10.7109375" style="36" customWidth="1"/>
    <col min="3611" max="3611" width="0" style="36" hidden="1" customWidth="1"/>
    <col min="3612" max="3843" width="9.140625" style="36"/>
    <col min="3844" max="3844" width="4.28515625" style="36" customWidth="1"/>
    <col min="3845" max="3845" width="28.85546875" style="36" customWidth="1"/>
    <col min="3846" max="3846" width="10.42578125" style="36" customWidth="1"/>
    <col min="3847" max="3847" width="10.140625" style="36" customWidth="1"/>
    <col min="3848" max="3848" width="8.42578125" style="36" customWidth="1"/>
    <col min="3849" max="3849" width="8.140625" style="36" customWidth="1"/>
    <col min="3850" max="3850" width="15.5703125" style="36" customWidth="1"/>
    <col min="3851" max="3851" width="13.140625" style="36" customWidth="1"/>
    <col min="3852" max="3852" width="16.140625" style="36" customWidth="1"/>
    <col min="3853" max="3853" width="13.85546875" style="36" customWidth="1"/>
    <col min="3854" max="3854" width="12.42578125" style="36" customWidth="1"/>
    <col min="3855" max="3855" width="10.85546875" style="36" customWidth="1"/>
    <col min="3856" max="3856" width="14.7109375" style="36" customWidth="1"/>
    <col min="3857" max="3857" width="15.140625" style="36" customWidth="1"/>
    <col min="3858" max="3858" width="14" style="36" customWidth="1"/>
    <col min="3859" max="3859" width="14.28515625" style="36" customWidth="1"/>
    <col min="3860" max="3861" width="13" style="36" customWidth="1"/>
    <col min="3862" max="3862" width="14.42578125" style="36" customWidth="1"/>
    <col min="3863" max="3863" width="12.28515625" style="36" customWidth="1"/>
    <col min="3864" max="3864" width="11.42578125" style="36" customWidth="1"/>
    <col min="3865" max="3865" width="11" style="36" customWidth="1"/>
    <col min="3866" max="3866" width="10.7109375" style="36" customWidth="1"/>
    <col min="3867" max="3867" width="0" style="36" hidden="1" customWidth="1"/>
    <col min="3868" max="4099" width="9.140625" style="36"/>
    <col min="4100" max="4100" width="4.28515625" style="36" customWidth="1"/>
    <col min="4101" max="4101" width="28.85546875" style="36" customWidth="1"/>
    <col min="4102" max="4102" width="10.42578125" style="36" customWidth="1"/>
    <col min="4103" max="4103" width="10.140625" style="36" customWidth="1"/>
    <col min="4104" max="4104" width="8.42578125" style="36" customWidth="1"/>
    <col min="4105" max="4105" width="8.140625" style="36" customWidth="1"/>
    <col min="4106" max="4106" width="15.5703125" style="36" customWidth="1"/>
    <col min="4107" max="4107" width="13.140625" style="36" customWidth="1"/>
    <col min="4108" max="4108" width="16.140625" style="36" customWidth="1"/>
    <col min="4109" max="4109" width="13.85546875" style="36" customWidth="1"/>
    <col min="4110" max="4110" width="12.42578125" style="36" customWidth="1"/>
    <col min="4111" max="4111" width="10.85546875" style="36" customWidth="1"/>
    <col min="4112" max="4112" width="14.7109375" style="36" customWidth="1"/>
    <col min="4113" max="4113" width="15.140625" style="36" customWidth="1"/>
    <col min="4114" max="4114" width="14" style="36" customWidth="1"/>
    <col min="4115" max="4115" width="14.28515625" style="36" customWidth="1"/>
    <col min="4116" max="4117" width="13" style="36" customWidth="1"/>
    <col min="4118" max="4118" width="14.42578125" style="36" customWidth="1"/>
    <col min="4119" max="4119" width="12.28515625" style="36" customWidth="1"/>
    <col min="4120" max="4120" width="11.42578125" style="36" customWidth="1"/>
    <col min="4121" max="4121" width="11" style="36" customWidth="1"/>
    <col min="4122" max="4122" width="10.7109375" style="36" customWidth="1"/>
    <col min="4123" max="4123" width="0" style="36" hidden="1" customWidth="1"/>
    <col min="4124" max="4355" width="9.140625" style="36"/>
    <col min="4356" max="4356" width="4.28515625" style="36" customWidth="1"/>
    <col min="4357" max="4357" width="28.85546875" style="36" customWidth="1"/>
    <col min="4358" max="4358" width="10.42578125" style="36" customWidth="1"/>
    <col min="4359" max="4359" width="10.140625" style="36" customWidth="1"/>
    <col min="4360" max="4360" width="8.42578125" style="36" customWidth="1"/>
    <col min="4361" max="4361" width="8.140625" style="36" customWidth="1"/>
    <col min="4362" max="4362" width="15.5703125" style="36" customWidth="1"/>
    <col min="4363" max="4363" width="13.140625" style="36" customWidth="1"/>
    <col min="4364" max="4364" width="16.140625" style="36" customWidth="1"/>
    <col min="4365" max="4365" width="13.85546875" style="36" customWidth="1"/>
    <col min="4366" max="4366" width="12.42578125" style="36" customWidth="1"/>
    <col min="4367" max="4367" width="10.85546875" style="36" customWidth="1"/>
    <col min="4368" max="4368" width="14.7109375" style="36" customWidth="1"/>
    <col min="4369" max="4369" width="15.140625" style="36" customWidth="1"/>
    <col min="4370" max="4370" width="14" style="36" customWidth="1"/>
    <col min="4371" max="4371" width="14.28515625" style="36" customWidth="1"/>
    <col min="4372" max="4373" width="13" style="36" customWidth="1"/>
    <col min="4374" max="4374" width="14.42578125" style="36" customWidth="1"/>
    <col min="4375" max="4375" width="12.28515625" style="36" customWidth="1"/>
    <col min="4376" max="4376" width="11.42578125" style="36" customWidth="1"/>
    <col min="4377" max="4377" width="11" style="36" customWidth="1"/>
    <col min="4378" max="4378" width="10.7109375" style="36" customWidth="1"/>
    <col min="4379" max="4379" width="0" style="36" hidden="1" customWidth="1"/>
    <col min="4380" max="4611" width="9.140625" style="36"/>
    <col min="4612" max="4612" width="4.28515625" style="36" customWidth="1"/>
    <col min="4613" max="4613" width="28.85546875" style="36" customWidth="1"/>
    <col min="4614" max="4614" width="10.42578125" style="36" customWidth="1"/>
    <col min="4615" max="4615" width="10.140625" style="36" customWidth="1"/>
    <col min="4616" max="4616" width="8.42578125" style="36" customWidth="1"/>
    <col min="4617" max="4617" width="8.140625" style="36" customWidth="1"/>
    <col min="4618" max="4618" width="15.5703125" style="36" customWidth="1"/>
    <col min="4619" max="4619" width="13.140625" style="36" customWidth="1"/>
    <col min="4620" max="4620" width="16.140625" style="36" customWidth="1"/>
    <col min="4621" max="4621" width="13.85546875" style="36" customWidth="1"/>
    <col min="4622" max="4622" width="12.42578125" style="36" customWidth="1"/>
    <col min="4623" max="4623" width="10.85546875" style="36" customWidth="1"/>
    <col min="4624" max="4624" width="14.7109375" style="36" customWidth="1"/>
    <col min="4625" max="4625" width="15.140625" style="36" customWidth="1"/>
    <col min="4626" max="4626" width="14" style="36" customWidth="1"/>
    <col min="4627" max="4627" width="14.28515625" style="36" customWidth="1"/>
    <col min="4628" max="4629" width="13" style="36" customWidth="1"/>
    <col min="4630" max="4630" width="14.42578125" style="36" customWidth="1"/>
    <col min="4631" max="4631" width="12.28515625" style="36" customWidth="1"/>
    <col min="4632" max="4632" width="11.42578125" style="36" customWidth="1"/>
    <col min="4633" max="4633" width="11" style="36" customWidth="1"/>
    <col min="4634" max="4634" width="10.7109375" style="36" customWidth="1"/>
    <col min="4635" max="4635" width="0" style="36" hidden="1" customWidth="1"/>
    <col min="4636" max="4867" width="9.140625" style="36"/>
    <col min="4868" max="4868" width="4.28515625" style="36" customWidth="1"/>
    <col min="4869" max="4869" width="28.85546875" style="36" customWidth="1"/>
    <col min="4870" max="4870" width="10.42578125" style="36" customWidth="1"/>
    <col min="4871" max="4871" width="10.140625" style="36" customWidth="1"/>
    <col min="4872" max="4872" width="8.42578125" style="36" customWidth="1"/>
    <col min="4873" max="4873" width="8.140625" style="36" customWidth="1"/>
    <col min="4874" max="4874" width="15.5703125" style="36" customWidth="1"/>
    <col min="4875" max="4875" width="13.140625" style="36" customWidth="1"/>
    <col min="4876" max="4876" width="16.140625" style="36" customWidth="1"/>
    <col min="4877" max="4877" width="13.85546875" style="36" customWidth="1"/>
    <col min="4878" max="4878" width="12.42578125" style="36" customWidth="1"/>
    <col min="4879" max="4879" width="10.85546875" style="36" customWidth="1"/>
    <col min="4880" max="4880" width="14.7109375" style="36" customWidth="1"/>
    <col min="4881" max="4881" width="15.140625" style="36" customWidth="1"/>
    <col min="4882" max="4882" width="14" style="36" customWidth="1"/>
    <col min="4883" max="4883" width="14.28515625" style="36" customWidth="1"/>
    <col min="4884" max="4885" width="13" style="36" customWidth="1"/>
    <col min="4886" max="4886" width="14.42578125" style="36" customWidth="1"/>
    <col min="4887" max="4887" width="12.28515625" style="36" customWidth="1"/>
    <col min="4888" max="4888" width="11.42578125" style="36" customWidth="1"/>
    <col min="4889" max="4889" width="11" style="36" customWidth="1"/>
    <col min="4890" max="4890" width="10.7109375" style="36" customWidth="1"/>
    <col min="4891" max="4891" width="0" style="36" hidden="1" customWidth="1"/>
    <col min="4892" max="5123" width="9.140625" style="36"/>
    <col min="5124" max="5124" width="4.28515625" style="36" customWidth="1"/>
    <col min="5125" max="5125" width="28.85546875" style="36" customWidth="1"/>
    <col min="5126" max="5126" width="10.42578125" style="36" customWidth="1"/>
    <col min="5127" max="5127" width="10.140625" style="36" customWidth="1"/>
    <col min="5128" max="5128" width="8.42578125" style="36" customWidth="1"/>
    <col min="5129" max="5129" width="8.140625" style="36" customWidth="1"/>
    <col min="5130" max="5130" width="15.5703125" style="36" customWidth="1"/>
    <col min="5131" max="5131" width="13.140625" style="36" customWidth="1"/>
    <col min="5132" max="5132" width="16.140625" style="36" customWidth="1"/>
    <col min="5133" max="5133" width="13.85546875" style="36" customWidth="1"/>
    <col min="5134" max="5134" width="12.42578125" style="36" customWidth="1"/>
    <col min="5135" max="5135" width="10.85546875" style="36" customWidth="1"/>
    <col min="5136" max="5136" width="14.7109375" style="36" customWidth="1"/>
    <col min="5137" max="5137" width="15.140625" style="36" customWidth="1"/>
    <col min="5138" max="5138" width="14" style="36" customWidth="1"/>
    <col min="5139" max="5139" width="14.28515625" style="36" customWidth="1"/>
    <col min="5140" max="5141" width="13" style="36" customWidth="1"/>
    <col min="5142" max="5142" width="14.42578125" style="36" customWidth="1"/>
    <col min="5143" max="5143" width="12.28515625" style="36" customWidth="1"/>
    <col min="5144" max="5144" width="11.42578125" style="36" customWidth="1"/>
    <col min="5145" max="5145" width="11" style="36" customWidth="1"/>
    <col min="5146" max="5146" width="10.7109375" style="36" customWidth="1"/>
    <col min="5147" max="5147" width="0" style="36" hidden="1" customWidth="1"/>
    <col min="5148" max="5379" width="9.140625" style="36"/>
    <col min="5380" max="5380" width="4.28515625" style="36" customWidth="1"/>
    <col min="5381" max="5381" width="28.85546875" style="36" customWidth="1"/>
    <col min="5382" max="5382" width="10.42578125" style="36" customWidth="1"/>
    <col min="5383" max="5383" width="10.140625" style="36" customWidth="1"/>
    <col min="5384" max="5384" width="8.42578125" style="36" customWidth="1"/>
    <col min="5385" max="5385" width="8.140625" style="36" customWidth="1"/>
    <col min="5386" max="5386" width="15.5703125" style="36" customWidth="1"/>
    <col min="5387" max="5387" width="13.140625" style="36" customWidth="1"/>
    <col min="5388" max="5388" width="16.140625" style="36" customWidth="1"/>
    <col min="5389" max="5389" width="13.85546875" style="36" customWidth="1"/>
    <col min="5390" max="5390" width="12.42578125" style="36" customWidth="1"/>
    <col min="5391" max="5391" width="10.85546875" style="36" customWidth="1"/>
    <col min="5392" max="5392" width="14.7109375" style="36" customWidth="1"/>
    <col min="5393" max="5393" width="15.140625" style="36" customWidth="1"/>
    <col min="5394" max="5394" width="14" style="36" customWidth="1"/>
    <col min="5395" max="5395" width="14.28515625" style="36" customWidth="1"/>
    <col min="5396" max="5397" width="13" style="36" customWidth="1"/>
    <col min="5398" max="5398" width="14.42578125" style="36" customWidth="1"/>
    <col min="5399" max="5399" width="12.28515625" style="36" customWidth="1"/>
    <col min="5400" max="5400" width="11.42578125" style="36" customWidth="1"/>
    <col min="5401" max="5401" width="11" style="36" customWidth="1"/>
    <col min="5402" max="5402" width="10.7109375" style="36" customWidth="1"/>
    <col min="5403" max="5403" width="0" style="36" hidden="1" customWidth="1"/>
    <col min="5404" max="5635" width="9.140625" style="36"/>
    <col min="5636" max="5636" width="4.28515625" style="36" customWidth="1"/>
    <col min="5637" max="5637" width="28.85546875" style="36" customWidth="1"/>
    <col min="5638" max="5638" width="10.42578125" style="36" customWidth="1"/>
    <col min="5639" max="5639" width="10.140625" style="36" customWidth="1"/>
    <col min="5640" max="5640" width="8.42578125" style="36" customWidth="1"/>
    <col min="5641" max="5641" width="8.140625" style="36" customWidth="1"/>
    <col min="5642" max="5642" width="15.5703125" style="36" customWidth="1"/>
    <col min="5643" max="5643" width="13.140625" style="36" customWidth="1"/>
    <col min="5644" max="5644" width="16.140625" style="36" customWidth="1"/>
    <col min="5645" max="5645" width="13.85546875" style="36" customWidth="1"/>
    <col min="5646" max="5646" width="12.42578125" style="36" customWidth="1"/>
    <col min="5647" max="5647" width="10.85546875" style="36" customWidth="1"/>
    <col min="5648" max="5648" width="14.7109375" style="36" customWidth="1"/>
    <col min="5649" max="5649" width="15.140625" style="36" customWidth="1"/>
    <col min="5650" max="5650" width="14" style="36" customWidth="1"/>
    <col min="5651" max="5651" width="14.28515625" style="36" customWidth="1"/>
    <col min="5652" max="5653" width="13" style="36" customWidth="1"/>
    <col min="5654" max="5654" width="14.42578125" style="36" customWidth="1"/>
    <col min="5655" max="5655" width="12.28515625" style="36" customWidth="1"/>
    <col min="5656" max="5656" width="11.42578125" style="36" customWidth="1"/>
    <col min="5657" max="5657" width="11" style="36" customWidth="1"/>
    <col min="5658" max="5658" width="10.7109375" style="36" customWidth="1"/>
    <col min="5659" max="5659" width="0" style="36" hidden="1" customWidth="1"/>
    <col min="5660" max="5891" width="9.140625" style="36"/>
    <col min="5892" max="5892" width="4.28515625" style="36" customWidth="1"/>
    <col min="5893" max="5893" width="28.85546875" style="36" customWidth="1"/>
    <col min="5894" max="5894" width="10.42578125" style="36" customWidth="1"/>
    <col min="5895" max="5895" width="10.140625" style="36" customWidth="1"/>
    <col min="5896" max="5896" width="8.42578125" style="36" customWidth="1"/>
    <col min="5897" max="5897" width="8.140625" style="36" customWidth="1"/>
    <col min="5898" max="5898" width="15.5703125" style="36" customWidth="1"/>
    <col min="5899" max="5899" width="13.140625" style="36" customWidth="1"/>
    <col min="5900" max="5900" width="16.140625" style="36" customWidth="1"/>
    <col min="5901" max="5901" width="13.85546875" style="36" customWidth="1"/>
    <col min="5902" max="5902" width="12.42578125" style="36" customWidth="1"/>
    <col min="5903" max="5903" width="10.85546875" style="36" customWidth="1"/>
    <col min="5904" max="5904" width="14.7109375" style="36" customWidth="1"/>
    <col min="5905" max="5905" width="15.140625" style="36" customWidth="1"/>
    <col min="5906" max="5906" width="14" style="36" customWidth="1"/>
    <col min="5907" max="5907" width="14.28515625" style="36" customWidth="1"/>
    <col min="5908" max="5909" width="13" style="36" customWidth="1"/>
    <col min="5910" max="5910" width="14.42578125" style="36" customWidth="1"/>
    <col min="5911" max="5911" width="12.28515625" style="36" customWidth="1"/>
    <col min="5912" max="5912" width="11.42578125" style="36" customWidth="1"/>
    <col min="5913" max="5913" width="11" style="36" customWidth="1"/>
    <col min="5914" max="5914" width="10.7109375" style="36" customWidth="1"/>
    <col min="5915" max="5915" width="0" style="36" hidden="1" customWidth="1"/>
    <col min="5916" max="6147" width="9.140625" style="36"/>
    <col min="6148" max="6148" width="4.28515625" style="36" customWidth="1"/>
    <col min="6149" max="6149" width="28.85546875" style="36" customWidth="1"/>
    <col min="6150" max="6150" width="10.42578125" style="36" customWidth="1"/>
    <col min="6151" max="6151" width="10.140625" style="36" customWidth="1"/>
    <col min="6152" max="6152" width="8.42578125" style="36" customWidth="1"/>
    <col min="6153" max="6153" width="8.140625" style="36" customWidth="1"/>
    <col min="6154" max="6154" width="15.5703125" style="36" customWidth="1"/>
    <col min="6155" max="6155" width="13.140625" style="36" customWidth="1"/>
    <col min="6156" max="6156" width="16.140625" style="36" customWidth="1"/>
    <col min="6157" max="6157" width="13.85546875" style="36" customWidth="1"/>
    <col min="6158" max="6158" width="12.42578125" style="36" customWidth="1"/>
    <col min="6159" max="6159" width="10.85546875" style="36" customWidth="1"/>
    <col min="6160" max="6160" width="14.7109375" style="36" customWidth="1"/>
    <col min="6161" max="6161" width="15.140625" style="36" customWidth="1"/>
    <col min="6162" max="6162" width="14" style="36" customWidth="1"/>
    <col min="6163" max="6163" width="14.28515625" style="36" customWidth="1"/>
    <col min="6164" max="6165" width="13" style="36" customWidth="1"/>
    <col min="6166" max="6166" width="14.42578125" style="36" customWidth="1"/>
    <col min="6167" max="6167" width="12.28515625" style="36" customWidth="1"/>
    <col min="6168" max="6168" width="11.42578125" style="36" customWidth="1"/>
    <col min="6169" max="6169" width="11" style="36" customWidth="1"/>
    <col min="6170" max="6170" width="10.7109375" style="36" customWidth="1"/>
    <col min="6171" max="6171" width="0" style="36" hidden="1" customWidth="1"/>
    <col min="6172" max="6403" width="9.140625" style="36"/>
    <col min="6404" max="6404" width="4.28515625" style="36" customWidth="1"/>
    <col min="6405" max="6405" width="28.85546875" style="36" customWidth="1"/>
    <col min="6406" max="6406" width="10.42578125" style="36" customWidth="1"/>
    <col min="6407" max="6407" width="10.140625" style="36" customWidth="1"/>
    <col min="6408" max="6408" width="8.42578125" style="36" customWidth="1"/>
    <col min="6409" max="6409" width="8.140625" style="36" customWidth="1"/>
    <col min="6410" max="6410" width="15.5703125" style="36" customWidth="1"/>
    <col min="6411" max="6411" width="13.140625" style="36" customWidth="1"/>
    <col min="6412" max="6412" width="16.140625" style="36" customWidth="1"/>
    <col min="6413" max="6413" width="13.85546875" style="36" customWidth="1"/>
    <col min="6414" max="6414" width="12.42578125" style="36" customWidth="1"/>
    <col min="6415" max="6415" width="10.85546875" style="36" customWidth="1"/>
    <col min="6416" max="6416" width="14.7109375" style="36" customWidth="1"/>
    <col min="6417" max="6417" width="15.140625" style="36" customWidth="1"/>
    <col min="6418" max="6418" width="14" style="36" customWidth="1"/>
    <col min="6419" max="6419" width="14.28515625" style="36" customWidth="1"/>
    <col min="6420" max="6421" width="13" style="36" customWidth="1"/>
    <col min="6422" max="6422" width="14.42578125" style="36" customWidth="1"/>
    <col min="6423" max="6423" width="12.28515625" style="36" customWidth="1"/>
    <col min="6424" max="6424" width="11.42578125" style="36" customWidth="1"/>
    <col min="6425" max="6425" width="11" style="36" customWidth="1"/>
    <col min="6426" max="6426" width="10.7109375" style="36" customWidth="1"/>
    <col min="6427" max="6427" width="0" style="36" hidden="1" customWidth="1"/>
    <col min="6428" max="6659" width="9.140625" style="36"/>
    <col min="6660" max="6660" width="4.28515625" style="36" customWidth="1"/>
    <col min="6661" max="6661" width="28.85546875" style="36" customWidth="1"/>
    <col min="6662" max="6662" width="10.42578125" style="36" customWidth="1"/>
    <col min="6663" max="6663" width="10.140625" style="36" customWidth="1"/>
    <col min="6664" max="6664" width="8.42578125" style="36" customWidth="1"/>
    <col min="6665" max="6665" width="8.140625" style="36" customWidth="1"/>
    <col min="6666" max="6666" width="15.5703125" style="36" customWidth="1"/>
    <col min="6667" max="6667" width="13.140625" style="36" customWidth="1"/>
    <col min="6668" max="6668" width="16.140625" style="36" customWidth="1"/>
    <col min="6669" max="6669" width="13.85546875" style="36" customWidth="1"/>
    <col min="6670" max="6670" width="12.42578125" style="36" customWidth="1"/>
    <col min="6671" max="6671" width="10.85546875" style="36" customWidth="1"/>
    <col min="6672" max="6672" width="14.7109375" style="36" customWidth="1"/>
    <col min="6673" max="6673" width="15.140625" style="36" customWidth="1"/>
    <col min="6674" max="6674" width="14" style="36" customWidth="1"/>
    <col min="6675" max="6675" width="14.28515625" style="36" customWidth="1"/>
    <col min="6676" max="6677" width="13" style="36" customWidth="1"/>
    <col min="6678" max="6678" width="14.42578125" style="36" customWidth="1"/>
    <col min="6679" max="6679" width="12.28515625" style="36" customWidth="1"/>
    <col min="6680" max="6680" width="11.42578125" style="36" customWidth="1"/>
    <col min="6681" max="6681" width="11" style="36" customWidth="1"/>
    <col min="6682" max="6682" width="10.7109375" style="36" customWidth="1"/>
    <col min="6683" max="6683" width="0" style="36" hidden="1" customWidth="1"/>
    <col min="6684" max="6915" width="9.140625" style="36"/>
    <col min="6916" max="6916" width="4.28515625" style="36" customWidth="1"/>
    <col min="6917" max="6917" width="28.85546875" style="36" customWidth="1"/>
    <col min="6918" max="6918" width="10.42578125" style="36" customWidth="1"/>
    <col min="6919" max="6919" width="10.140625" style="36" customWidth="1"/>
    <col min="6920" max="6920" width="8.42578125" style="36" customWidth="1"/>
    <col min="6921" max="6921" width="8.140625" style="36" customWidth="1"/>
    <col min="6922" max="6922" width="15.5703125" style="36" customWidth="1"/>
    <col min="6923" max="6923" width="13.140625" style="36" customWidth="1"/>
    <col min="6924" max="6924" width="16.140625" style="36" customWidth="1"/>
    <col min="6925" max="6925" width="13.85546875" style="36" customWidth="1"/>
    <col min="6926" max="6926" width="12.42578125" style="36" customWidth="1"/>
    <col min="6927" max="6927" width="10.85546875" style="36" customWidth="1"/>
    <col min="6928" max="6928" width="14.7109375" style="36" customWidth="1"/>
    <col min="6929" max="6929" width="15.140625" style="36" customWidth="1"/>
    <col min="6930" max="6930" width="14" style="36" customWidth="1"/>
    <col min="6931" max="6931" width="14.28515625" style="36" customWidth="1"/>
    <col min="6932" max="6933" width="13" style="36" customWidth="1"/>
    <col min="6934" max="6934" width="14.42578125" style="36" customWidth="1"/>
    <col min="6935" max="6935" width="12.28515625" style="36" customWidth="1"/>
    <col min="6936" max="6936" width="11.42578125" style="36" customWidth="1"/>
    <col min="6937" max="6937" width="11" style="36" customWidth="1"/>
    <col min="6938" max="6938" width="10.7109375" style="36" customWidth="1"/>
    <col min="6939" max="6939" width="0" style="36" hidden="1" customWidth="1"/>
    <col min="6940" max="7171" width="9.140625" style="36"/>
    <col min="7172" max="7172" width="4.28515625" style="36" customWidth="1"/>
    <col min="7173" max="7173" width="28.85546875" style="36" customWidth="1"/>
    <col min="7174" max="7174" width="10.42578125" style="36" customWidth="1"/>
    <col min="7175" max="7175" width="10.140625" style="36" customWidth="1"/>
    <col min="7176" max="7176" width="8.42578125" style="36" customWidth="1"/>
    <col min="7177" max="7177" width="8.140625" style="36" customWidth="1"/>
    <col min="7178" max="7178" width="15.5703125" style="36" customWidth="1"/>
    <col min="7179" max="7179" width="13.140625" style="36" customWidth="1"/>
    <col min="7180" max="7180" width="16.140625" style="36" customWidth="1"/>
    <col min="7181" max="7181" width="13.85546875" style="36" customWidth="1"/>
    <col min="7182" max="7182" width="12.42578125" style="36" customWidth="1"/>
    <col min="7183" max="7183" width="10.85546875" style="36" customWidth="1"/>
    <col min="7184" max="7184" width="14.7109375" style="36" customWidth="1"/>
    <col min="7185" max="7185" width="15.140625" style="36" customWidth="1"/>
    <col min="7186" max="7186" width="14" style="36" customWidth="1"/>
    <col min="7187" max="7187" width="14.28515625" style="36" customWidth="1"/>
    <col min="7188" max="7189" width="13" style="36" customWidth="1"/>
    <col min="7190" max="7190" width="14.42578125" style="36" customWidth="1"/>
    <col min="7191" max="7191" width="12.28515625" style="36" customWidth="1"/>
    <col min="7192" max="7192" width="11.42578125" style="36" customWidth="1"/>
    <col min="7193" max="7193" width="11" style="36" customWidth="1"/>
    <col min="7194" max="7194" width="10.7109375" style="36" customWidth="1"/>
    <col min="7195" max="7195" width="0" style="36" hidden="1" customWidth="1"/>
    <col min="7196" max="7427" width="9.140625" style="36"/>
    <col min="7428" max="7428" width="4.28515625" style="36" customWidth="1"/>
    <col min="7429" max="7429" width="28.85546875" style="36" customWidth="1"/>
    <col min="7430" max="7430" width="10.42578125" style="36" customWidth="1"/>
    <col min="7431" max="7431" width="10.140625" style="36" customWidth="1"/>
    <col min="7432" max="7432" width="8.42578125" style="36" customWidth="1"/>
    <col min="7433" max="7433" width="8.140625" style="36" customWidth="1"/>
    <col min="7434" max="7434" width="15.5703125" style="36" customWidth="1"/>
    <col min="7435" max="7435" width="13.140625" style="36" customWidth="1"/>
    <col min="7436" max="7436" width="16.140625" style="36" customWidth="1"/>
    <col min="7437" max="7437" width="13.85546875" style="36" customWidth="1"/>
    <col min="7438" max="7438" width="12.42578125" style="36" customWidth="1"/>
    <col min="7439" max="7439" width="10.85546875" style="36" customWidth="1"/>
    <col min="7440" max="7440" width="14.7109375" style="36" customWidth="1"/>
    <col min="7441" max="7441" width="15.140625" style="36" customWidth="1"/>
    <col min="7442" max="7442" width="14" style="36" customWidth="1"/>
    <col min="7443" max="7443" width="14.28515625" style="36" customWidth="1"/>
    <col min="7444" max="7445" width="13" style="36" customWidth="1"/>
    <col min="7446" max="7446" width="14.42578125" style="36" customWidth="1"/>
    <col min="7447" max="7447" width="12.28515625" style="36" customWidth="1"/>
    <col min="7448" max="7448" width="11.42578125" style="36" customWidth="1"/>
    <col min="7449" max="7449" width="11" style="36" customWidth="1"/>
    <col min="7450" max="7450" width="10.7109375" style="36" customWidth="1"/>
    <col min="7451" max="7451" width="0" style="36" hidden="1" customWidth="1"/>
    <col min="7452" max="7683" width="9.140625" style="36"/>
    <col min="7684" max="7684" width="4.28515625" style="36" customWidth="1"/>
    <col min="7685" max="7685" width="28.85546875" style="36" customWidth="1"/>
    <col min="7686" max="7686" width="10.42578125" style="36" customWidth="1"/>
    <col min="7687" max="7687" width="10.140625" style="36" customWidth="1"/>
    <col min="7688" max="7688" width="8.42578125" style="36" customWidth="1"/>
    <col min="7689" max="7689" width="8.140625" style="36" customWidth="1"/>
    <col min="7690" max="7690" width="15.5703125" style="36" customWidth="1"/>
    <col min="7691" max="7691" width="13.140625" style="36" customWidth="1"/>
    <col min="7692" max="7692" width="16.140625" style="36" customWidth="1"/>
    <col min="7693" max="7693" width="13.85546875" style="36" customWidth="1"/>
    <col min="7694" max="7694" width="12.42578125" style="36" customWidth="1"/>
    <col min="7695" max="7695" width="10.85546875" style="36" customWidth="1"/>
    <col min="7696" max="7696" width="14.7109375" style="36" customWidth="1"/>
    <col min="7697" max="7697" width="15.140625" style="36" customWidth="1"/>
    <col min="7698" max="7698" width="14" style="36" customWidth="1"/>
    <col min="7699" max="7699" width="14.28515625" style="36" customWidth="1"/>
    <col min="7700" max="7701" width="13" style="36" customWidth="1"/>
    <col min="7702" max="7702" width="14.42578125" style="36" customWidth="1"/>
    <col min="7703" max="7703" width="12.28515625" style="36" customWidth="1"/>
    <col min="7704" max="7704" width="11.42578125" style="36" customWidth="1"/>
    <col min="7705" max="7705" width="11" style="36" customWidth="1"/>
    <col min="7706" max="7706" width="10.7109375" style="36" customWidth="1"/>
    <col min="7707" max="7707" width="0" style="36" hidden="1" customWidth="1"/>
    <col min="7708" max="7939" width="9.140625" style="36"/>
    <col min="7940" max="7940" width="4.28515625" style="36" customWidth="1"/>
    <col min="7941" max="7941" width="28.85546875" style="36" customWidth="1"/>
    <col min="7942" max="7942" width="10.42578125" style="36" customWidth="1"/>
    <col min="7943" max="7943" width="10.140625" style="36" customWidth="1"/>
    <col min="7944" max="7944" width="8.42578125" style="36" customWidth="1"/>
    <col min="7945" max="7945" width="8.140625" style="36" customWidth="1"/>
    <col min="7946" max="7946" width="15.5703125" style="36" customWidth="1"/>
    <col min="7947" max="7947" width="13.140625" style="36" customWidth="1"/>
    <col min="7948" max="7948" width="16.140625" style="36" customWidth="1"/>
    <col min="7949" max="7949" width="13.85546875" style="36" customWidth="1"/>
    <col min="7950" max="7950" width="12.42578125" style="36" customWidth="1"/>
    <col min="7951" max="7951" width="10.85546875" style="36" customWidth="1"/>
    <col min="7952" max="7952" width="14.7109375" style="36" customWidth="1"/>
    <col min="7953" max="7953" width="15.140625" style="36" customWidth="1"/>
    <col min="7954" max="7954" width="14" style="36" customWidth="1"/>
    <col min="7955" max="7955" width="14.28515625" style="36" customWidth="1"/>
    <col min="7956" max="7957" width="13" style="36" customWidth="1"/>
    <col min="7958" max="7958" width="14.42578125" style="36" customWidth="1"/>
    <col min="7959" max="7959" width="12.28515625" style="36" customWidth="1"/>
    <col min="7960" max="7960" width="11.42578125" style="36" customWidth="1"/>
    <col min="7961" max="7961" width="11" style="36" customWidth="1"/>
    <col min="7962" max="7962" width="10.7109375" style="36" customWidth="1"/>
    <col min="7963" max="7963" width="0" style="36" hidden="1" customWidth="1"/>
    <col min="7964" max="8195" width="9.140625" style="36"/>
    <col min="8196" max="8196" width="4.28515625" style="36" customWidth="1"/>
    <col min="8197" max="8197" width="28.85546875" style="36" customWidth="1"/>
    <col min="8198" max="8198" width="10.42578125" style="36" customWidth="1"/>
    <col min="8199" max="8199" width="10.140625" style="36" customWidth="1"/>
    <col min="8200" max="8200" width="8.42578125" style="36" customWidth="1"/>
    <col min="8201" max="8201" width="8.140625" style="36" customWidth="1"/>
    <col min="8202" max="8202" width="15.5703125" style="36" customWidth="1"/>
    <col min="8203" max="8203" width="13.140625" style="36" customWidth="1"/>
    <col min="8204" max="8204" width="16.140625" style="36" customWidth="1"/>
    <col min="8205" max="8205" width="13.85546875" style="36" customWidth="1"/>
    <col min="8206" max="8206" width="12.42578125" style="36" customWidth="1"/>
    <col min="8207" max="8207" width="10.85546875" style="36" customWidth="1"/>
    <col min="8208" max="8208" width="14.7109375" style="36" customWidth="1"/>
    <col min="8209" max="8209" width="15.140625" style="36" customWidth="1"/>
    <col min="8210" max="8210" width="14" style="36" customWidth="1"/>
    <col min="8211" max="8211" width="14.28515625" style="36" customWidth="1"/>
    <col min="8212" max="8213" width="13" style="36" customWidth="1"/>
    <col min="8214" max="8214" width="14.42578125" style="36" customWidth="1"/>
    <col min="8215" max="8215" width="12.28515625" style="36" customWidth="1"/>
    <col min="8216" max="8216" width="11.42578125" style="36" customWidth="1"/>
    <col min="8217" max="8217" width="11" style="36" customWidth="1"/>
    <col min="8218" max="8218" width="10.7109375" style="36" customWidth="1"/>
    <col min="8219" max="8219" width="0" style="36" hidden="1" customWidth="1"/>
    <col min="8220" max="8451" width="9.140625" style="36"/>
    <col min="8452" max="8452" width="4.28515625" style="36" customWidth="1"/>
    <col min="8453" max="8453" width="28.85546875" style="36" customWidth="1"/>
    <col min="8454" max="8454" width="10.42578125" style="36" customWidth="1"/>
    <col min="8455" max="8455" width="10.140625" style="36" customWidth="1"/>
    <col min="8456" max="8456" width="8.42578125" style="36" customWidth="1"/>
    <col min="8457" max="8457" width="8.140625" style="36" customWidth="1"/>
    <col min="8458" max="8458" width="15.5703125" style="36" customWidth="1"/>
    <col min="8459" max="8459" width="13.140625" style="36" customWidth="1"/>
    <col min="8460" max="8460" width="16.140625" style="36" customWidth="1"/>
    <col min="8461" max="8461" width="13.85546875" style="36" customWidth="1"/>
    <col min="8462" max="8462" width="12.42578125" style="36" customWidth="1"/>
    <col min="8463" max="8463" width="10.85546875" style="36" customWidth="1"/>
    <col min="8464" max="8464" width="14.7109375" style="36" customWidth="1"/>
    <col min="8465" max="8465" width="15.140625" style="36" customWidth="1"/>
    <col min="8466" max="8466" width="14" style="36" customWidth="1"/>
    <col min="8467" max="8467" width="14.28515625" style="36" customWidth="1"/>
    <col min="8468" max="8469" width="13" style="36" customWidth="1"/>
    <col min="8470" max="8470" width="14.42578125" style="36" customWidth="1"/>
    <col min="8471" max="8471" width="12.28515625" style="36" customWidth="1"/>
    <col min="8472" max="8472" width="11.42578125" style="36" customWidth="1"/>
    <col min="8473" max="8473" width="11" style="36" customWidth="1"/>
    <col min="8474" max="8474" width="10.7109375" style="36" customWidth="1"/>
    <col min="8475" max="8475" width="0" style="36" hidden="1" customWidth="1"/>
    <col min="8476" max="8707" width="9.140625" style="36"/>
    <col min="8708" max="8708" width="4.28515625" style="36" customWidth="1"/>
    <col min="8709" max="8709" width="28.85546875" style="36" customWidth="1"/>
    <col min="8710" max="8710" width="10.42578125" style="36" customWidth="1"/>
    <col min="8711" max="8711" width="10.140625" style="36" customWidth="1"/>
    <col min="8712" max="8712" width="8.42578125" style="36" customWidth="1"/>
    <col min="8713" max="8713" width="8.140625" style="36" customWidth="1"/>
    <col min="8714" max="8714" width="15.5703125" style="36" customWidth="1"/>
    <col min="8715" max="8715" width="13.140625" style="36" customWidth="1"/>
    <col min="8716" max="8716" width="16.140625" style="36" customWidth="1"/>
    <col min="8717" max="8717" width="13.85546875" style="36" customWidth="1"/>
    <col min="8718" max="8718" width="12.42578125" style="36" customWidth="1"/>
    <col min="8719" max="8719" width="10.85546875" style="36" customWidth="1"/>
    <col min="8720" max="8720" width="14.7109375" style="36" customWidth="1"/>
    <col min="8721" max="8721" width="15.140625" style="36" customWidth="1"/>
    <col min="8722" max="8722" width="14" style="36" customWidth="1"/>
    <col min="8723" max="8723" width="14.28515625" style="36" customWidth="1"/>
    <col min="8724" max="8725" width="13" style="36" customWidth="1"/>
    <col min="8726" max="8726" width="14.42578125" style="36" customWidth="1"/>
    <col min="8727" max="8727" width="12.28515625" style="36" customWidth="1"/>
    <col min="8728" max="8728" width="11.42578125" style="36" customWidth="1"/>
    <col min="8729" max="8729" width="11" style="36" customWidth="1"/>
    <col min="8730" max="8730" width="10.7109375" style="36" customWidth="1"/>
    <col min="8731" max="8731" width="0" style="36" hidden="1" customWidth="1"/>
    <col min="8732" max="8963" width="9.140625" style="36"/>
    <col min="8964" max="8964" width="4.28515625" style="36" customWidth="1"/>
    <col min="8965" max="8965" width="28.85546875" style="36" customWidth="1"/>
    <col min="8966" max="8966" width="10.42578125" style="36" customWidth="1"/>
    <col min="8967" max="8967" width="10.140625" style="36" customWidth="1"/>
    <col min="8968" max="8968" width="8.42578125" style="36" customWidth="1"/>
    <col min="8969" max="8969" width="8.140625" style="36" customWidth="1"/>
    <col min="8970" max="8970" width="15.5703125" style="36" customWidth="1"/>
    <col min="8971" max="8971" width="13.140625" style="36" customWidth="1"/>
    <col min="8972" max="8972" width="16.140625" style="36" customWidth="1"/>
    <col min="8973" max="8973" width="13.85546875" style="36" customWidth="1"/>
    <col min="8974" max="8974" width="12.42578125" style="36" customWidth="1"/>
    <col min="8975" max="8975" width="10.85546875" style="36" customWidth="1"/>
    <col min="8976" max="8976" width="14.7109375" style="36" customWidth="1"/>
    <col min="8977" max="8977" width="15.140625" style="36" customWidth="1"/>
    <col min="8978" max="8978" width="14" style="36" customWidth="1"/>
    <col min="8979" max="8979" width="14.28515625" style="36" customWidth="1"/>
    <col min="8980" max="8981" width="13" style="36" customWidth="1"/>
    <col min="8982" max="8982" width="14.42578125" style="36" customWidth="1"/>
    <col min="8983" max="8983" width="12.28515625" style="36" customWidth="1"/>
    <col min="8984" max="8984" width="11.42578125" style="36" customWidth="1"/>
    <col min="8985" max="8985" width="11" style="36" customWidth="1"/>
    <col min="8986" max="8986" width="10.7109375" style="36" customWidth="1"/>
    <col min="8987" max="8987" width="0" style="36" hidden="1" customWidth="1"/>
    <col min="8988" max="9219" width="9.140625" style="36"/>
    <col min="9220" max="9220" width="4.28515625" style="36" customWidth="1"/>
    <col min="9221" max="9221" width="28.85546875" style="36" customWidth="1"/>
    <col min="9222" max="9222" width="10.42578125" style="36" customWidth="1"/>
    <col min="9223" max="9223" width="10.140625" style="36" customWidth="1"/>
    <col min="9224" max="9224" width="8.42578125" style="36" customWidth="1"/>
    <col min="9225" max="9225" width="8.140625" style="36" customWidth="1"/>
    <col min="9226" max="9226" width="15.5703125" style="36" customWidth="1"/>
    <col min="9227" max="9227" width="13.140625" style="36" customWidth="1"/>
    <col min="9228" max="9228" width="16.140625" style="36" customWidth="1"/>
    <col min="9229" max="9229" width="13.85546875" style="36" customWidth="1"/>
    <col min="9230" max="9230" width="12.42578125" style="36" customWidth="1"/>
    <col min="9231" max="9231" width="10.85546875" style="36" customWidth="1"/>
    <col min="9232" max="9232" width="14.7109375" style="36" customWidth="1"/>
    <col min="9233" max="9233" width="15.140625" style="36" customWidth="1"/>
    <col min="9234" max="9234" width="14" style="36" customWidth="1"/>
    <col min="9235" max="9235" width="14.28515625" style="36" customWidth="1"/>
    <col min="9236" max="9237" width="13" style="36" customWidth="1"/>
    <col min="9238" max="9238" width="14.42578125" style="36" customWidth="1"/>
    <col min="9239" max="9239" width="12.28515625" style="36" customWidth="1"/>
    <col min="9240" max="9240" width="11.42578125" style="36" customWidth="1"/>
    <col min="9241" max="9241" width="11" style="36" customWidth="1"/>
    <col min="9242" max="9242" width="10.7109375" style="36" customWidth="1"/>
    <col min="9243" max="9243" width="0" style="36" hidden="1" customWidth="1"/>
    <col min="9244" max="9475" width="9.140625" style="36"/>
    <col min="9476" max="9476" width="4.28515625" style="36" customWidth="1"/>
    <col min="9477" max="9477" width="28.85546875" style="36" customWidth="1"/>
    <col min="9478" max="9478" width="10.42578125" style="36" customWidth="1"/>
    <col min="9479" max="9479" width="10.140625" style="36" customWidth="1"/>
    <col min="9480" max="9480" width="8.42578125" style="36" customWidth="1"/>
    <col min="9481" max="9481" width="8.140625" style="36" customWidth="1"/>
    <col min="9482" max="9482" width="15.5703125" style="36" customWidth="1"/>
    <col min="9483" max="9483" width="13.140625" style="36" customWidth="1"/>
    <col min="9484" max="9484" width="16.140625" style="36" customWidth="1"/>
    <col min="9485" max="9485" width="13.85546875" style="36" customWidth="1"/>
    <col min="9486" max="9486" width="12.42578125" style="36" customWidth="1"/>
    <col min="9487" max="9487" width="10.85546875" style="36" customWidth="1"/>
    <col min="9488" max="9488" width="14.7109375" style="36" customWidth="1"/>
    <col min="9489" max="9489" width="15.140625" style="36" customWidth="1"/>
    <col min="9490" max="9490" width="14" style="36" customWidth="1"/>
    <col min="9491" max="9491" width="14.28515625" style="36" customWidth="1"/>
    <col min="9492" max="9493" width="13" style="36" customWidth="1"/>
    <col min="9494" max="9494" width="14.42578125" style="36" customWidth="1"/>
    <col min="9495" max="9495" width="12.28515625" style="36" customWidth="1"/>
    <col min="9496" max="9496" width="11.42578125" style="36" customWidth="1"/>
    <col min="9497" max="9497" width="11" style="36" customWidth="1"/>
    <col min="9498" max="9498" width="10.7109375" style="36" customWidth="1"/>
    <col min="9499" max="9499" width="0" style="36" hidden="1" customWidth="1"/>
    <col min="9500" max="9731" width="9.140625" style="36"/>
    <col min="9732" max="9732" width="4.28515625" style="36" customWidth="1"/>
    <col min="9733" max="9733" width="28.85546875" style="36" customWidth="1"/>
    <col min="9734" max="9734" width="10.42578125" style="36" customWidth="1"/>
    <col min="9735" max="9735" width="10.140625" style="36" customWidth="1"/>
    <col min="9736" max="9736" width="8.42578125" style="36" customWidth="1"/>
    <col min="9737" max="9737" width="8.140625" style="36" customWidth="1"/>
    <col min="9738" max="9738" width="15.5703125" style="36" customWidth="1"/>
    <col min="9739" max="9739" width="13.140625" style="36" customWidth="1"/>
    <col min="9740" max="9740" width="16.140625" style="36" customWidth="1"/>
    <col min="9741" max="9741" width="13.85546875" style="36" customWidth="1"/>
    <col min="9742" max="9742" width="12.42578125" style="36" customWidth="1"/>
    <col min="9743" max="9743" width="10.85546875" style="36" customWidth="1"/>
    <col min="9744" max="9744" width="14.7109375" style="36" customWidth="1"/>
    <col min="9745" max="9745" width="15.140625" style="36" customWidth="1"/>
    <col min="9746" max="9746" width="14" style="36" customWidth="1"/>
    <col min="9747" max="9747" width="14.28515625" style="36" customWidth="1"/>
    <col min="9748" max="9749" width="13" style="36" customWidth="1"/>
    <col min="9750" max="9750" width="14.42578125" style="36" customWidth="1"/>
    <col min="9751" max="9751" width="12.28515625" style="36" customWidth="1"/>
    <col min="9752" max="9752" width="11.42578125" style="36" customWidth="1"/>
    <col min="9753" max="9753" width="11" style="36" customWidth="1"/>
    <col min="9754" max="9754" width="10.7109375" style="36" customWidth="1"/>
    <col min="9755" max="9755" width="0" style="36" hidden="1" customWidth="1"/>
    <col min="9756" max="9987" width="9.140625" style="36"/>
    <col min="9988" max="9988" width="4.28515625" style="36" customWidth="1"/>
    <col min="9989" max="9989" width="28.85546875" style="36" customWidth="1"/>
    <col min="9990" max="9990" width="10.42578125" style="36" customWidth="1"/>
    <col min="9991" max="9991" width="10.140625" style="36" customWidth="1"/>
    <col min="9992" max="9992" width="8.42578125" style="36" customWidth="1"/>
    <col min="9993" max="9993" width="8.140625" style="36" customWidth="1"/>
    <col min="9994" max="9994" width="15.5703125" style="36" customWidth="1"/>
    <col min="9995" max="9995" width="13.140625" style="36" customWidth="1"/>
    <col min="9996" max="9996" width="16.140625" style="36" customWidth="1"/>
    <col min="9997" max="9997" width="13.85546875" style="36" customWidth="1"/>
    <col min="9998" max="9998" width="12.42578125" style="36" customWidth="1"/>
    <col min="9999" max="9999" width="10.85546875" style="36" customWidth="1"/>
    <col min="10000" max="10000" width="14.7109375" style="36" customWidth="1"/>
    <col min="10001" max="10001" width="15.140625" style="36" customWidth="1"/>
    <col min="10002" max="10002" width="14" style="36" customWidth="1"/>
    <col min="10003" max="10003" width="14.28515625" style="36" customWidth="1"/>
    <col min="10004" max="10005" width="13" style="36" customWidth="1"/>
    <col min="10006" max="10006" width="14.42578125" style="36" customWidth="1"/>
    <col min="10007" max="10007" width="12.28515625" style="36" customWidth="1"/>
    <col min="10008" max="10008" width="11.42578125" style="36" customWidth="1"/>
    <col min="10009" max="10009" width="11" style="36" customWidth="1"/>
    <col min="10010" max="10010" width="10.7109375" style="36" customWidth="1"/>
    <col min="10011" max="10011" width="0" style="36" hidden="1" customWidth="1"/>
    <col min="10012" max="10243" width="9.140625" style="36"/>
    <col min="10244" max="10244" width="4.28515625" style="36" customWidth="1"/>
    <col min="10245" max="10245" width="28.85546875" style="36" customWidth="1"/>
    <col min="10246" max="10246" width="10.42578125" style="36" customWidth="1"/>
    <col min="10247" max="10247" width="10.140625" style="36" customWidth="1"/>
    <col min="10248" max="10248" width="8.42578125" style="36" customWidth="1"/>
    <col min="10249" max="10249" width="8.140625" style="36" customWidth="1"/>
    <col min="10250" max="10250" width="15.5703125" style="36" customWidth="1"/>
    <col min="10251" max="10251" width="13.140625" style="36" customWidth="1"/>
    <col min="10252" max="10252" width="16.140625" style="36" customWidth="1"/>
    <col min="10253" max="10253" width="13.85546875" style="36" customWidth="1"/>
    <col min="10254" max="10254" width="12.42578125" style="36" customWidth="1"/>
    <col min="10255" max="10255" width="10.85546875" style="36" customWidth="1"/>
    <col min="10256" max="10256" width="14.7109375" style="36" customWidth="1"/>
    <col min="10257" max="10257" width="15.140625" style="36" customWidth="1"/>
    <col min="10258" max="10258" width="14" style="36" customWidth="1"/>
    <col min="10259" max="10259" width="14.28515625" style="36" customWidth="1"/>
    <col min="10260" max="10261" width="13" style="36" customWidth="1"/>
    <col min="10262" max="10262" width="14.42578125" style="36" customWidth="1"/>
    <col min="10263" max="10263" width="12.28515625" style="36" customWidth="1"/>
    <col min="10264" max="10264" width="11.42578125" style="36" customWidth="1"/>
    <col min="10265" max="10265" width="11" style="36" customWidth="1"/>
    <col min="10266" max="10266" width="10.7109375" style="36" customWidth="1"/>
    <col min="10267" max="10267" width="0" style="36" hidden="1" customWidth="1"/>
    <col min="10268" max="10499" width="9.140625" style="36"/>
    <col min="10500" max="10500" width="4.28515625" style="36" customWidth="1"/>
    <col min="10501" max="10501" width="28.85546875" style="36" customWidth="1"/>
    <col min="10502" max="10502" width="10.42578125" style="36" customWidth="1"/>
    <col min="10503" max="10503" width="10.140625" style="36" customWidth="1"/>
    <col min="10504" max="10504" width="8.42578125" style="36" customWidth="1"/>
    <col min="10505" max="10505" width="8.140625" style="36" customWidth="1"/>
    <col min="10506" max="10506" width="15.5703125" style="36" customWidth="1"/>
    <col min="10507" max="10507" width="13.140625" style="36" customWidth="1"/>
    <col min="10508" max="10508" width="16.140625" style="36" customWidth="1"/>
    <col min="10509" max="10509" width="13.85546875" style="36" customWidth="1"/>
    <col min="10510" max="10510" width="12.42578125" style="36" customWidth="1"/>
    <col min="10511" max="10511" width="10.85546875" style="36" customWidth="1"/>
    <col min="10512" max="10512" width="14.7109375" style="36" customWidth="1"/>
    <col min="10513" max="10513" width="15.140625" style="36" customWidth="1"/>
    <col min="10514" max="10514" width="14" style="36" customWidth="1"/>
    <col min="10515" max="10515" width="14.28515625" style="36" customWidth="1"/>
    <col min="10516" max="10517" width="13" style="36" customWidth="1"/>
    <col min="10518" max="10518" width="14.42578125" style="36" customWidth="1"/>
    <col min="10519" max="10519" width="12.28515625" style="36" customWidth="1"/>
    <col min="10520" max="10520" width="11.42578125" style="36" customWidth="1"/>
    <col min="10521" max="10521" width="11" style="36" customWidth="1"/>
    <col min="10522" max="10522" width="10.7109375" style="36" customWidth="1"/>
    <col min="10523" max="10523" width="0" style="36" hidden="1" customWidth="1"/>
    <col min="10524" max="10755" width="9.140625" style="36"/>
    <col min="10756" max="10756" width="4.28515625" style="36" customWidth="1"/>
    <col min="10757" max="10757" width="28.85546875" style="36" customWidth="1"/>
    <col min="10758" max="10758" width="10.42578125" style="36" customWidth="1"/>
    <col min="10759" max="10759" width="10.140625" style="36" customWidth="1"/>
    <col min="10760" max="10760" width="8.42578125" style="36" customWidth="1"/>
    <col min="10761" max="10761" width="8.140625" style="36" customWidth="1"/>
    <col min="10762" max="10762" width="15.5703125" style="36" customWidth="1"/>
    <col min="10763" max="10763" width="13.140625" style="36" customWidth="1"/>
    <col min="10764" max="10764" width="16.140625" style="36" customWidth="1"/>
    <col min="10765" max="10765" width="13.85546875" style="36" customWidth="1"/>
    <col min="10766" max="10766" width="12.42578125" style="36" customWidth="1"/>
    <col min="10767" max="10767" width="10.85546875" style="36" customWidth="1"/>
    <col min="10768" max="10768" width="14.7109375" style="36" customWidth="1"/>
    <col min="10769" max="10769" width="15.140625" style="36" customWidth="1"/>
    <col min="10770" max="10770" width="14" style="36" customWidth="1"/>
    <col min="10771" max="10771" width="14.28515625" style="36" customWidth="1"/>
    <col min="10772" max="10773" width="13" style="36" customWidth="1"/>
    <col min="10774" max="10774" width="14.42578125" style="36" customWidth="1"/>
    <col min="10775" max="10775" width="12.28515625" style="36" customWidth="1"/>
    <col min="10776" max="10776" width="11.42578125" style="36" customWidth="1"/>
    <col min="10777" max="10777" width="11" style="36" customWidth="1"/>
    <col min="10778" max="10778" width="10.7109375" style="36" customWidth="1"/>
    <col min="10779" max="10779" width="0" style="36" hidden="1" customWidth="1"/>
    <col min="10780" max="11011" width="9.140625" style="36"/>
    <col min="11012" max="11012" width="4.28515625" style="36" customWidth="1"/>
    <col min="11013" max="11013" width="28.85546875" style="36" customWidth="1"/>
    <col min="11014" max="11014" width="10.42578125" style="36" customWidth="1"/>
    <col min="11015" max="11015" width="10.140625" style="36" customWidth="1"/>
    <col min="11016" max="11016" width="8.42578125" style="36" customWidth="1"/>
    <col min="11017" max="11017" width="8.140625" style="36" customWidth="1"/>
    <col min="11018" max="11018" width="15.5703125" style="36" customWidth="1"/>
    <col min="11019" max="11019" width="13.140625" style="36" customWidth="1"/>
    <col min="11020" max="11020" width="16.140625" style="36" customWidth="1"/>
    <col min="11021" max="11021" width="13.85546875" style="36" customWidth="1"/>
    <col min="11022" max="11022" width="12.42578125" style="36" customWidth="1"/>
    <col min="11023" max="11023" width="10.85546875" style="36" customWidth="1"/>
    <col min="11024" max="11024" width="14.7109375" style="36" customWidth="1"/>
    <col min="11025" max="11025" width="15.140625" style="36" customWidth="1"/>
    <col min="11026" max="11026" width="14" style="36" customWidth="1"/>
    <col min="11027" max="11027" width="14.28515625" style="36" customWidth="1"/>
    <col min="11028" max="11029" width="13" style="36" customWidth="1"/>
    <col min="11030" max="11030" width="14.42578125" style="36" customWidth="1"/>
    <col min="11031" max="11031" width="12.28515625" style="36" customWidth="1"/>
    <col min="11032" max="11032" width="11.42578125" style="36" customWidth="1"/>
    <col min="11033" max="11033" width="11" style="36" customWidth="1"/>
    <col min="11034" max="11034" width="10.7109375" style="36" customWidth="1"/>
    <col min="11035" max="11035" width="0" style="36" hidden="1" customWidth="1"/>
    <col min="11036" max="11267" width="9.140625" style="36"/>
    <col min="11268" max="11268" width="4.28515625" style="36" customWidth="1"/>
    <col min="11269" max="11269" width="28.85546875" style="36" customWidth="1"/>
    <col min="11270" max="11270" width="10.42578125" style="36" customWidth="1"/>
    <col min="11271" max="11271" width="10.140625" style="36" customWidth="1"/>
    <col min="11272" max="11272" width="8.42578125" style="36" customWidth="1"/>
    <col min="11273" max="11273" width="8.140625" style="36" customWidth="1"/>
    <col min="11274" max="11274" width="15.5703125" style="36" customWidth="1"/>
    <col min="11275" max="11275" width="13.140625" style="36" customWidth="1"/>
    <col min="11276" max="11276" width="16.140625" style="36" customWidth="1"/>
    <col min="11277" max="11277" width="13.85546875" style="36" customWidth="1"/>
    <col min="11278" max="11278" width="12.42578125" style="36" customWidth="1"/>
    <col min="11279" max="11279" width="10.85546875" style="36" customWidth="1"/>
    <col min="11280" max="11280" width="14.7109375" style="36" customWidth="1"/>
    <col min="11281" max="11281" width="15.140625" style="36" customWidth="1"/>
    <col min="11282" max="11282" width="14" style="36" customWidth="1"/>
    <col min="11283" max="11283" width="14.28515625" style="36" customWidth="1"/>
    <col min="11284" max="11285" width="13" style="36" customWidth="1"/>
    <col min="11286" max="11286" width="14.42578125" style="36" customWidth="1"/>
    <col min="11287" max="11287" width="12.28515625" style="36" customWidth="1"/>
    <col min="11288" max="11288" width="11.42578125" style="36" customWidth="1"/>
    <col min="11289" max="11289" width="11" style="36" customWidth="1"/>
    <col min="11290" max="11290" width="10.7109375" style="36" customWidth="1"/>
    <col min="11291" max="11291" width="0" style="36" hidden="1" customWidth="1"/>
    <col min="11292" max="11523" width="9.140625" style="36"/>
    <col min="11524" max="11524" width="4.28515625" style="36" customWidth="1"/>
    <col min="11525" max="11525" width="28.85546875" style="36" customWidth="1"/>
    <col min="11526" max="11526" width="10.42578125" style="36" customWidth="1"/>
    <col min="11527" max="11527" width="10.140625" style="36" customWidth="1"/>
    <col min="11528" max="11528" width="8.42578125" style="36" customWidth="1"/>
    <col min="11529" max="11529" width="8.140625" style="36" customWidth="1"/>
    <col min="11530" max="11530" width="15.5703125" style="36" customWidth="1"/>
    <col min="11531" max="11531" width="13.140625" style="36" customWidth="1"/>
    <col min="11532" max="11532" width="16.140625" style="36" customWidth="1"/>
    <col min="11533" max="11533" width="13.85546875" style="36" customWidth="1"/>
    <col min="11534" max="11534" width="12.42578125" style="36" customWidth="1"/>
    <col min="11535" max="11535" width="10.85546875" style="36" customWidth="1"/>
    <col min="11536" max="11536" width="14.7109375" style="36" customWidth="1"/>
    <col min="11537" max="11537" width="15.140625" style="36" customWidth="1"/>
    <col min="11538" max="11538" width="14" style="36" customWidth="1"/>
    <col min="11539" max="11539" width="14.28515625" style="36" customWidth="1"/>
    <col min="11540" max="11541" width="13" style="36" customWidth="1"/>
    <col min="11542" max="11542" width="14.42578125" style="36" customWidth="1"/>
    <col min="11543" max="11543" width="12.28515625" style="36" customWidth="1"/>
    <col min="11544" max="11544" width="11.42578125" style="36" customWidth="1"/>
    <col min="11545" max="11545" width="11" style="36" customWidth="1"/>
    <col min="11546" max="11546" width="10.7109375" style="36" customWidth="1"/>
    <col min="11547" max="11547" width="0" style="36" hidden="1" customWidth="1"/>
    <col min="11548" max="11779" width="9.140625" style="36"/>
    <col min="11780" max="11780" width="4.28515625" style="36" customWidth="1"/>
    <col min="11781" max="11781" width="28.85546875" style="36" customWidth="1"/>
    <col min="11782" max="11782" width="10.42578125" style="36" customWidth="1"/>
    <col min="11783" max="11783" width="10.140625" style="36" customWidth="1"/>
    <col min="11784" max="11784" width="8.42578125" style="36" customWidth="1"/>
    <col min="11785" max="11785" width="8.140625" style="36" customWidth="1"/>
    <col min="11786" max="11786" width="15.5703125" style="36" customWidth="1"/>
    <col min="11787" max="11787" width="13.140625" style="36" customWidth="1"/>
    <col min="11788" max="11788" width="16.140625" style="36" customWidth="1"/>
    <col min="11789" max="11789" width="13.85546875" style="36" customWidth="1"/>
    <col min="11790" max="11790" width="12.42578125" style="36" customWidth="1"/>
    <col min="11791" max="11791" width="10.85546875" style="36" customWidth="1"/>
    <col min="11792" max="11792" width="14.7109375" style="36" customWidth="1"/>
    <col min="11793" max="11793" width="15.140625" style="36" customWidth="1"/>
    <col min="11794" max="11794" width="14" style="36" customWidth="1"/>
    <col min="11795" max="11795" width="14.28515625" style="36" customWidth="1"/>
    <col min="11796" max="11797" width="13" style="36" customWidth="1"/>
    <col min="11798" max="11798" width="14.42578125" style="36" customWidth="1"/>
    <col min="11799" max="11799" width="12.28515625" style="36" customWidth="1"/>
    <col min="11800" max="11800" width="11.42578125" style="36" customWidth="1"/>
    <col min="11801" max="11801" width="11" style="36" customWidth="1"/>
    <col min="11802" max="11802" width="10.7109375" style="36" customWidth="1"/>
    <col min="11803" max="11803" width="0" style="36" hidden="1" customWidth="1"/>
    <col min="11804" max="12035" width="9.140625" style="36"/>
    <col min="12036" max="12036" width="4.28515625" style="36" customWidth="1"/>
    <col min="12037" max="12037" width="28.85546875" style="36" customWidth="1"/>
    <col min="12038" max="12038" width="10.42578125" style="36" customWidth="1"/>
    <col min="12039" max="12039" width="10.140625" style="36" customWidth="1"/>
    <col min="12040" max="12040" width="8.42578125" style="36" customWidth="1"/>
    <col min="12041" max="12041" width="8.140625" style="36" customWidth="1"/>
    <col min="12042" max="12042" width="15.5703125" style="36" customWidth="1"/>
    <col min="12043" max="12043" width="13.140625" style="36" customWidth="1"/>
    <col min="12044" max="12044" width="16.140625" style="36" customWidth="1"/>
    <col min="12045" max="12045" width="13.85546875" style="36" customWidth="1"/>
    <col min="12046" max="12046" width="12.42578125" style="36" customWidth="1"/>
    <col min="12047" max="12047" width="10.85546875" style="36" customWidth="1"/>
    <col min="12048" max="12048" width="14.7109375" style="36" customWidth="1"/>
    <col min="12049" max="12049" width="15.140625" style="36" customWidth="1"/>
    <col min="12050" max="12050" width="14" style="36" customWidth="1"/>
    <col min="12051" max="12051" width="14.28515625" style="36" customWidth="1"/>
    <col min="12052" max="12053" width="13" style="36" customWidth="1"/>
    <col min="12054" max="12054" width="14.42578125" style="36" customWidth="1"/>
    <col min="12055" max="12055" width="12.28515625" style="36" customWidth="1"/>
    <col min="12056" max="12056" width="11.42578125" style="36" customWidth="1"/>
    <col min="12057" max="12057" width="11" style="36" customWidth="1"/>
    <col min="12058" max="12058" width="10.7109375" style="36" customWidth="1"/>
    <col min="12059" max="12059" width="0" style="36" hidden="1" customWidth="1"/>
    <col min="12060" max="12291" width="9.140625" style="36"/>
    <col min="12292" max="12292" width="4.28515625" style="36" customWidth="1"/>
    <col min="12293" max="12293" width="28.85546875" style="36" customWidth="1"/>
    <col min="12294" max="12294" width="10.42578125" style="36" customWidth="1"/>
    <col min="12295" max="12295" width="10.140625" style="36" customWidth="1"/>
    <col min="12296" max="12296" width="8.42578125" style="36" customWidth="1"/>
    <col min="12297" max="12297" width="8.140625" style="36" customWidth="1"/>
    <col min="12298" max="12298" width="15.5703125" style="36" customWidth="1"/>
    <col min="12299" max="12299" width="13.140625" style="36" customWidth="1"/>
    <col min="12300" max="12300" width="16.140625" style="36" customWidth="1"/>
    <col min="12301" max="12301" width="13.85546875" style="36" customWidth="1"/>
    <col min="12302" max="12302" width="12.42578125" style="36" customWidth="1"/>
    <col min="12303" max="12303" width="10.85546875" style="36" customWidth="1"/>
    <col min="12304" max="12304" width="14.7109375" style="36" customWidth="1"/>
    <col min="12305" max="12305" width="15.140625" style="36" customWidth="1"/>
    <col min="12306" max="12306" width="14" style="36" customWidth="1"/>
    <col min="12307" max="12307" width="14.28515625" style="36" customWidth="1"/>
    <col min="12308" max="12309" width="13" style="36" customWidth="1"/>
    <col min="12310" max="12310" width="14.42578125" style="36" customWidth="1"/>
    <col min="12311" max="12311" width="12.28515625" style="36" customWidth="1"/>
    <col min="12312" max="12312" width="11.42578125" style="36" customWidth="1"/>
    <col min="12313" max="12313" width="11" style="36" customWidth="1"/>
    <col min="12314" max="12314" width="10.7109375" style="36" customWidth="1"/>
    <col min="12315" max="12315" width="0" style="36" hidden="1" customWidth="1"/>
    <col min="12316" max="12547" width="9.140625" style="36"/>
    <col min="12548" max="12548" width="4.28515625" style="36" customWidth="1"/>
    <col min="12549" max="12549" width="28.85546875" style="36" customWidth="1"/>
    <col min="12550" max="12550" width="10.42578125" style="36" customWidth="1"/>
    <col min="12551" max="12551" width="10.140625" style="36" customWidth="1"/>
    <col min="12552" max="12552" width="8.42578125" style="36" customWidth="1"/>
    <col min="12553" max="12553" width="8.140625" style="36" customWidth="1"/>
    <col min="12554" max="12554" width="15.5703125" style="36" customWidth="1"/>
    <col min="12555" max="12555" width="13.140625" style="36" customWidth="1"/>
    <col min="12556" max="12556" width="16.140625" style="36" customWidth="1"/>
    <col min="12557" max="12557" width="13.85546875" style="36" customWidth="1"/>
    <col min="12558" max="12558" width="12.42578125" style="36" customWidth="1"/>
    <col min="12559" max="12559" width="10.85546875" style="36" customWidth="1"/>
    <col min="12560" max="12560" width="14.7109375" style="36" customWidth="1"/>
    <col min="12561" max="12561" width="15.140625" style="36" customWidth="1"/>
    <col min="12562" max="12562" width="14" style="36" customWidth="1"/>
    <col min="12563" max="12563" width="14.28515625" style="36" customWidth="1"/>
    <col min="12564" max="12565" width="13" style="36" customWidth="1"/>
    <col min="12566" max="12566" width="14.42578125" style="36" customWidth="1"/>
    <col min="12567" max="12567" width="12.28515625" style="36" customWidth="1"/>
    <col min="12568" max="12568" width="11.42578125" style="36" customWidth="1"/>
    <col min="12569" max="12569" width="11" style="36" customWidth="1"/>
    <col min="12570" max="12570" width="10.7109375" style="36" customWidth="1"/>
    <col min="12571" max="12571" width="0" style="36" hidden="1" customWidth="1"/>
    <col min="12572" max="12803" width="9.140625" style="36"/>
    <col min="12804" max="12804" width="4.28515625" style="36" customWidth="1"/>
    <col min="12805" max="12805" width="28.85546875" style="36" customWidth="1"/>
    <col min="12806" max="12806" width="10.42578125" style="36" customWidth="1"/>
    <col min="12807" max="12807" width="10.140625" style="36" customWidth="1"/>
    <col min="12808" max="12808" width="8.42578125" style="36" customWidth="1"/>
    <col min="12809" max="12809" width="8.140625" style="36" customWidth="1"/>
    <col min="12810" max="12810" width="15.5703125" style="36" customWidth="1"/>
    <col min="12811" max="12811" width="13.140625" style="36" customWidth="1"/>
    <col min="12812" max="12812" width="16.140625" style="36" customWidth="1"/>
    <col min="12813" max="12813" width="13.85546875" style="36" customWidth="1"/>
    <col min="12814" max="12814" width="12.42578125" style="36" customWidth="1"/>
    <col min="12815" max="12815" width="10.85546875" style="36" customWidth="1"/>
    <col min="12816" max="12816" width="14.7109375" style="36" customWidth="1"/>
    <col min="12817" max="12817" width="15.140625" style="36" customWidth="1"/>
    <col min="12818" max="12818" width="14" style="36" customWidth="1"/>
    <col min="12819" max="12819" width="14.28515625" style="36" customWidth="1"/>
    <col min="12820" max="12821" width="13" style="36" customWidth="1"/>
    <col min="12822" max="12822" width="14.42578125" style="36" customWidth="1"/>
    <col min="12823" max="12823" width="12.28515625" style="36" customWidth="1"/>
    <col min="12824" max="12824" width="11.42578125" style="36" customWidth="1"/>
    <col min="12825" max="12825" width="11" style="36" customWidth="1"/>
    <col min="12826" max="12826" width="10.7109375" style="36" customWidth="1"/>
    <col min="12827" max="12827" width="0" style="36" hidden="1" customWidth="1"/>
    <col min="12828" max="13059" width="9.140625" style="36"/>
    <col min="13060" max="13060" width="4.28515625" style="36" customWidth="1"/>
    <col min="13061" max="13061" width="28.85546875" style="36" customWidth="1"/>
    <col min="13062" max="13062" width="10.42578125" style="36" customWidth="1"/>
    <col min="13063" max="13063" width="10.140625" style="36" customWidth="1"/>
    <col min="13064" max="13064" width="8.42578125" style="36" customWidth="1"/>
    <col min="13065" max="13065" width="8.140625" style="36" customWidth="1"/>
    <col min="13066" max="13066" width="15.5703125" style="36" customWidth="1"/>
    <col min="13067" max="13067" width="13.140625" style="36" customWidth="1"/>
    <col min="13068" max="13068" width="16.140625" style="36" customWidth="1"/>
    <col min="13069" max="13069" width="13.85546875" style="36" customWidth="1"/>
    <col min="13070" max="13070" width="12.42578125" style="36" customWidth="1"/>
    <col min="13071" max="13071" width="10.85546875" style="36" customWidth="1"/>
    <col min="13072" max="13072" width="14.7109375" style="36" customWidth="1"/>
    <col min="13073" max="13073" width="15.140625" style="36" customWidth="1"/>
    <col min="13074" max="13074" width="14" style="36" customWidth="1"/>
    <col min="13075" max="13075" width="14.28515625" style="36" customWidth="1"/>
    <col min="13076" max="13077" width="13" style="36" customWidth="1"/>
    <col min="13078" max="13078" width="14.42578125" style="36" customWidth="1"/>
    <col min="13079" max="13079" width="12.28515625" style="36" customWidth="1"/>
    <col min="13080" max="13080" width="11.42578125" style="36" customWidth="1"/>
    <col min="13081" max="13081" width="11" style="36" customWidth="1"/>
    <col min="13082" max="13082" width="10.7109375" style="36" customWidth="1"/>
    <col min="13083" max="13083" width="0" style="36" hidden="1" customWidth="1"/>
    <col min="13084" max="13315" width="9.140625" style="36"/>
    <col min="13316" max="13316" width="4.28515625" style="36" customWidth="1"/>
    <col min="13317" max="13317" width="28.85546875" style="36" customWidth="1"/>
    <col min="13318" max="13318" width="10.42578125" style="36" customWidth="1"/>
    <col min="13319" max="13319" width="10.140625" style="36" customWidth="1"/>
    <col min="13320" max="13320" width="8.42578125" style="36" customWidth="1"/>
    <col min="13321" max="13321" width="8.140625" style="36" customWidth="1"/>
    <col min="13322" max="13322" width="15.5703125" style="36" customWidth="1"/>
    <col min="13323" max="13323" width="13.140625" style="36" customWidth="1"/>
    <col min="13324" max="13324" width="16.140625" style="36" customWidth="1"/>
    <col min="13325" max="13325" width="13.85546875" style="36" customWidth="1"/>
    <col min="13326" max="13326" width="12.42578125" style="36" customWidth="1"/>
    <col min="13327" max="13327" width="10.85546875" style="36" customWidth="1"/>
    <col min="13328" max="13328" width="14.7109375" style="36" customWidth="1"/>
    <col min="13329" max="13329" width="15.140625" style="36" customWidth="1"/>
    <col min="13330" max="13330" width="14" style="36" customWidth="1"/>
    <col min="13331" max="13331" width="14.28515625" style="36" customWidth="1"/>
    <col min="13332" max="13333" width="13" style="36" customWidth="1"/>
    <col min="13334" max="13334" width="14.42578125" style="36" customWidth="1"/>
    <col min="13335" max="13335" width="12.28515625" style="36" customWidth="1"/>
    <col min="13336" max="13336" width="11.42578125" style="36" customWidth="1"/>
    <col min="13337" max="13337" width="11" style="36" customWidth="1"/>
    <col min="13338" max="13338" width="10.7109375" style="36" customWidth="1"/>
    <col min="13339" max="13339" width="0" style="36" hidden="1" customWidth="1"/>
    <col min="13340" max="13571" width="9.140625" style="36"/>
    <col min="13572" max="13572" width="4.28515625" style="36" customWidth="1"/>
    <col min="13573" max="13573" width="28.85546875" style="36" customWidth="1"/>
    <col min="13574" max="13574" width="10.42578125" style="36" customWidth="1"/>
    <col min="13575" max="13575" width="10.140625" style="36" customWidth="1"/>
    <col min="13576" max="13576" width="8.42578125" style="36" customWidth="1"/>
    <col min="13577" max="13577" width="8.140625" style="36" customWidth="1"/>
    <col min="13578" max="13578" width="15.5703125" style="36" customWidth="1"/>
    <col min="13579" max="13579" width="13.140625" style="36" customWidth="1"/>
    <col min="13580" max="13580" width="16.140625" style="36" customWidth="1"/>
    <col min="13581" max="13581" width="13.85546875" style="36" customWidth="1"/>
    <col min="13582" max="13582" width="12.42578125" style="36" customWidth="1"/>
    <col min="13583" max="13583" width="10.85546875" style="36" customWidth="1"/>
    <col min="13584" max="13584" width="14.7109375" style="36" customWidth="1"/>
    <col min="13585" max="13585" width="15.140625" style="36" customWidth="1"/>
    <col min="13586" max="13586" width="14" style="36" customWidth="1"/>
    <col min="13587" max="13587" width="14.28515625" style="36" customWidth="1"/>
    <col min="13588" max="13589" width="13" style="36" customWidth="1"/>
    <col min="13590" max="13590" width="14.42578125" style="36" customWidth="1"/>
    <col min="13591" max="13591" width="12.28515625" style="36" customWidth="1"/>
    <col min="13592" max="13592" width="11.42578125" style="36" customWidth="1"/>
    <col min="13593" max="13593" width="11" style="36" customWidth="1"/>
    <col min="13594" max="13594" width="10.7109375" style="36" customWidth="1"/>
    <col min="13595" max="13595" width="0" style="36" hidden="1" customWidth="1"/>
    <col min="13596" max="13827" width="9.140625" style="36"/>
    <col min="13828" max="13828" width="4.28515625" style="36" customWidth="1"/>
    <col min="13829" max="13829" width="28.85546875" style="36" customWidth="1"/>
    <col min="13830" max="13830" width="10.42578125" style="36" customWidth="1"/>
    <col min="13831" max="13831" width="10.140625" style="36" customWidth="1"/>
    <col min="13832" max="13832" width="8.42578125" style="36" customWidth="1"/>
    <col min="13833" max="13833" width="8.140625" style="36" customWidth="1"/>
    <col min="13834" max="13834" width="15.5703125" style="36" customWidth="1"/>
    <col min="13835" max="13835" width="13.140625" style="36" customWidth="1"/>
    <col min="13836" max="13836" width="16.140625" style="36" customWidth="1"/>
    <col min="13837" max="13837" width="13.85546875" style="36" customWidth="1"/>
    <col min="13838" max="13838" width="12.42578125" style="36" customWidth="1"/>
    <col min="13839" max="13839" width="10.85546875" style="36" customWidth="1"/>
    <col min="13840" max="13840" width="14.7109375" style="36" customWidth="1"/>
    <col min="13841" max="13841" width="15.140625" style="36" customWidth="1"/>
    <col min="13842" max="13842" width="14" style="36" customWidth="1"/>
    <col min="13843" max="13843" width="14.28515625" style="36" customWidth="1"/>
    <col min="13844" max="13845" width="13" style="36" customWidth="1"/>
    <col min="13846" max="13846" width="14.42578125" style="36" customWidth="1"/>
    <col min="13847" max="13847" width="12.28515625" style="36" customWidth="1"/>
    <col min="13848" max="13848" width="11.42578125" style="36" customWidth="1"/>
    <col min="13849" max="13849" width="11" style="36" customWidth="1"/>
    <col min="13850" max="13850" width="10.7109375" style="36" customWidth="1"/>
    <col min="13851" max="13851" width="0" style="36" hidden="1" customWidth="1"/>
    <col min="13852" max="14083" width="9.140625" style="36"/>
    <col min="14084" max="14084" width="4.28515625" style="36" customWidth="1"/>
    <col min="14085" max="14085" width="28.85546875" style="36" customWidth="1"/>
    <col min="14086" max="14086" width="10.42578125" style="36" customWidth="1"/>
    <col min="14087" max="14087" width="10.140625" style="36" customWidth="1"/>
    <col min="14088" max="14088" width="8.42578125" style="36" customWidth="1"/>
    <col min="14089" max="14089" width="8.140625" style="36" customWidth="1"/>
    <col min="14090" max="14090" width="15.5703125" style="36" customWidth="1"/>
    <col min="14091" max="14091" width="13.140625" style="36" customWidth="1"/>
    <col min="14092" max="14092" width="16.140625" style="36" customWidth="1"/>
    <col min="14093" max="14093" width="13.85546875" style="36" customWidth="1"/>
    <col min="14094" max="14094" width="12.42578125" style="36" customWidth="1"/>
    <col min="14095" max="14095" width="10.85546875" style="36" customWidth="1"/>
    <col min="14096" max="14096" width="14.7109375" style="36" customWidth="1"/>
    <col min="14097" max="14097" width="15.140625" style="36" customWidth="1"/>
    <col min="14098" max="14098" width="14" style="36" customWidth="1"/>
    <col min="14099" max="14099" width="14.28515625" style="36" customWidth="1"/>
    <col min="14100" max="14101" width="13" style="36" customWidth="1"/>
    <col min="14102" max="14102" width="14.42578125" style="36" customWidth="1"/>
    <col min="14103" max="14103" width="12.28515625" style="36" customWidth="1"/>
    <col min="14104" max="14104" width="11.42578125" style="36" customWidth="1"/>
    <col min="14105" max="14105" width="11" style="36" customWidth="1"/>
    <col min="14106" max="14106" width="10.7109375" style="36" customWidth="1"/>
    <col min="14107" max="14107" width="0" style="36" hidden="1" customWidth="1"/>
    <col min="14108" max="14339" width="9.140625" style="36"/>
    <col min="14340" max="14340" width="4.28515625" style="36" customWidth="1"/>
    <col min="14341" max="14341" width="28.85546875" style="36" customWidth="1"/>
    <col min="14342" max="14342" width="10.42578125" style="36" customWidth="1"/>
    <col min="14343" max="14343" width="10.140625" style="36" customWidth="1"/>
    <col min="14344" max="14344" width="8.42578125" style="36" customWidth="1"/>
    <col min="14345" max="14345" width="8.140625" style="36" customWidth="1"/>
    <col min="14346" max="14346" width="15.5703125" style="36" customWidth="1"/>
    <col min="14347" max="14347" width="13.140625" style="36" customWidth="1"/>
    <col min="14348" max="14348" width="16.140625" style="36" customWidth="1"/>
    <col min="14349" max="14349" width="13.85546875" style="36" customWidth="1"/>
    <col min="14350" max="14350" width="12.42578125" style="36" customWidth="1"/>
    <col min="14351" max="14351" width="10.85546875" style="36" customWidth="1"/>
    <col min="14352" max="14352" width="14.7109375" style="36" customWidth="1"/>
    <col min="14353" max="14353" width="15.140625" style="36" customWidth="1"/>
    <col min="14354" max="14354" width="14" style="36" customWidth="1"/>
    <col min="14355" max="14355" width="14.28515625" style="36" customWidth="1"/>
    <col min="14356" max="14357" width="13" style="36" customWidth="1"/>
    <col min="14358" max="14358" width="14.42578125" style="36" customWidth="1"/>
    <col min="14359" max="14359" width="12.28515625" style="36" customWidth="1"/>
    <col min="14360" max="14360" width="11.42578125" style="36" customWidth="1"/>
    <col min="14361" max="14361" width="11" style="36" customWidth="1"/>
    <col min="14362" max="14362" width="10.7109375" style="36" customWidth="1"/>
    <col min="14363" max="14363" width="0" style="36" hidden="1" customWidth="1"/>
    <col min="14364" max="14595" width="9.140625" style="36"/>
    <col min="14596" max="14596" width="4.28515625" style="36" customWidth="1"/>
    <col min="14597" max="14597" width="28.85546875" style="36" customWidth="1"/>
    <col min="14598" max="14598" width="10.42578125" style="36" customWidth="1"/>
    <col min="14599" max="14599" width="10.140625" style="36" customWidth="1"/>
    <col min="14600" max="14600" width="8.42578125" style="36" customWidth="1"/>
    <col min="14601" max="14601" width="8.140625" style="36" customWidth="1"/>
    <col min="14602" max="14602" width="15.5703125" style="36" customWidth="1"/>
    <col min="14603" max="14603" width="13.140625" style="36" customWidth="1"/>
    <col min="14604" max="14604" width="16.140625" style="36" customWidth="1"/>
    <col min="14605" max="14605" width="13.85546875" style="36" customWidth="1"/>
    <col min="14606" max="14606" width="12.42578125" style="36" customWidth="1"/>
    <col min="14607" max="14607" width="10.85546875" style="36" customWidth="1"/>
    <col min="14608" max="14608" width="14.7109375" style="36" customWidth="1"/>
    <col min="14609" max="14609" width="15.140625" style="36" customWidth="1"/>
    <col min="14610" max="14610" width="14" style="36" customWidth="1"/>
    <col min="14611" max="14611" width="14.28515625" style="36" customWidth="1"/>
    <col min="14612" max="14613" width="13" style="36" customWidth="1"/>
    <col min="14614" max="14614" width="14.42578125" style="36" customWidth="1"/>
    <col min="14615" max="14615" width="12.28515625" style="36" customWidth="1"/>
    <col min="14616" max="14616" width="11.42578125" style="36" customWidth="1"/>
    <col min="14617" max="14617" width="11" style="36" customWidth="1"/>
    <col min="14618" max="14618" width="10.7109375" style="36" customWidth="1"/>
    <col min="14619" max="14619" width="0" style="36" hidden="1" customWidth="1"/>
    <col min="14620" max="14851" width="9.140625" style="36"/>
    <col min="14852" max="14852" width="4.28515625" style="36" customWidth="1"/>
    <col min="14853" max="14853" width="28.85546875" style="36" customWidth="1"/>
    <col min="14854" max="14854" width="10.42578125" style="36" customWidth="1"/>
    <col min="14855" max="14855" width="10.140625" style="36" customWidth="1"/>
    <col min="14856" max="14856" width="8.42578125" style="36" customWidth="1"/>
    <col min="14857" max="14857" width="8.140625" style="36" customWidth="1"/>
    <col min="14858" max="14858" width="15.5703125" style="36" customWidth="1"/>
    <col min="14859" max="14859" width="13.140625" style="36" customWidth="1"/>
    <col min="14860" max="14860" width="16.140625" style="36" customWidth="1"/>
    <col min="14861" max="14861" width="13.85546875" style="36" customWidth="1"/>
    <col min="14862" max="14862" width="12.42578125" style="36" customWidth="1"/>
    <col min="14863" max="14863" width="10.85546875" style="36" customWidth="1"/>
    <col min="14864" max="14864" width="14.7109375" style="36" customWidth="1"/>
    <col min="14865" max="14865" width="15.140625" style="36" customWidth="1"/>
    <col min="14866" max="14866" width="14" style="36" customWidth="1"/>
    <col min="14867" max="14867" width="14.28515625" style="36" customWidth="1"/>
    <col min="14868" max="14869" width="13" style="36" customWidth="1"/>
    <col min="14870" max="14870" width="14.42578125" style="36" customWidth="1"/>
    <col min="14871" max="14871" width="12.28515625" style="36" customWidth="1"/>
    <col min="14872" max="14872" width="11.42578125" style="36" customWidth="1"/>
    <col min="14873" max="14873" width="11" style="36" customWidth="1"/>
    <col min="14874" max="14874" width="10.7109375" style="36" customWidth="1"/>
    <col min="14875" max="14875" width="0" style="36" hidden="1" customWidth="1"/>
    <col min="14876" max="15107" width="9.140625" style="36"/>
    <col min="15108" max="15108" width="4.28515625" style="36" customWidth="1"/>
    <col min="15109" max="15109" width="28.85546875" style="36" customWidth="1"/>
    <col min="15110" max="15110" width="10.42578125" style="36" customWidth="1"/>
    <col min="15111" max="15111" width="10.140625" style="36" customWidth="1"/>
    <col min="15112" max="15112" width="8.42578125" style="36" customWidth="1"/>
    <col min="15113" max="15113" width="8.140625" style="36" customWidth="1"/>
    <col min="15114" max="15114" width="15.5703125" style="36" customWidth="1"/>
    <col min="15115" max="15115" width="13.140625" style="36" customWidth="1"/>
    <col min="15116" max="15116" width="16.140625" style="36" customWidth="1"/>
    <col min="15117" max="15117" width="13.85546875" style="36" customWidth="1"/>
    <col min="15118" max="15118" width="12.42578125" style="36" customWidth="1"/>
    <col min="15119" max="15119" width="10.85546875" style="36" customWidth="1"/>
    <col min="15120" max="15120" width="14.7109375" style="36" customWidth="1"/>
    <col min="15121" max="15121" width="15.140625" style="36" customWidth="1"/>
    <col min="15122" max="15122" width="14" style="36" customWidth="1"/>
    <col min="15123" max="15123" width="14.28515625" style="36" customWidth="1"/>
    <col min="15124" max="15125" width="13" style="36" customWidth="1"/>
    <col min="15126" max="15126" width="14.42578125" style="36" customWidth="1"/>
    <col min="15127" max="15127" width="12.28515625" style="36" customWidth="1"/>
    <col min="15128" max="15128" width="11.42578125" style="36" customWidth="1"/>
    <col min="15129" max="15129" width="11" style="36" customWidth="1"/>
    <col min="15130" max="15130" width="10.7109375" style="36" customWidth="1"/>
    <col min="15131" max="15131" width="0" style="36" hidden="1" customWidth="1"/>
    <col min="15132" max="15363" width="9.140625" style="36"/>
    <col min="15364" max="15364" width="4.28515625" style="36" customWidth="1"/>
    <col min="15365" max="15365" width="28.85546875" style="36" customWidth="1"/>
    <col min="15366" max="15366" width="10.42578125" style="36" customWidth="1"/>
    <col min="15367" max="15367" width="10.140625" style="36" customWidth="1"/>
    <col min="15368" max="15368" width="8.42578125" style="36" customWidth="1"/>
    <col min="15369" max="15369" width="8.140625" style="36" customWidth="1"/>
    <col min="15370" max="15370" width="15.5703125" style="36" customWidth="1"/>
    <col min="15371" max="15371" width="13.140625" style="36" customWidth="1"/>
    <col min="15372" max="15372" width="16.140625" style="36" customWidth="1"/>
    <col min="15373" max="15373" width="13.85546875" style="36" customWidth="1"/>
    <col min="15374" max="15374" width="12.42578125" style="36" customWidth="1"/>
    <col min="15375" max="15375" width="10.85546875" style="36" customWidth="1"/>
    <col min="15376" max="15376" width="14.7109375" style="36" customWidth="1"/>
    <col min="15377" max="15377" width="15.140625" style="36" customWidth="1"/>
    <col min="15378" max="15378" width="14" style="36" customWidth="1"/>
    <col min="15379" max="15379" width="14.28515625" style="36" customWidth="1"/>
    <col min="15380" max="15381" width="13" style="36" customWidth="1"/>
    <col min="15382" max="15382" width="14.42578125" style="36" customWidth="1"/>
    <col min="15383" max="15383" width="12.28515625" style="36" customWidth="1"/>
    <col min="15384" max="15384" width="11.42578125" style="36" customWidth="1"/>
    <col min="15385" max="15385" width="11" style="36" customWidth="1"/>
    <col min="15386" max="15386" width="10.7109375" style="36" customWidth="1"/>
    <col min="15387" max="15387" width="0" style="36" hidden="1" customWidth="1"/>
    <col min="15388" max="15619" width="9.140625" style="36"/>
    <col min="15620" max="15620" width="4.28515625" style="36" customWidth="1"/>
    <col min="15621" max="15621" width="28.85546875" style="36" customWidth="1"/>
    <col min="15622" max="15622" width="10.42578125" style="36" customWidth="1"/>
    <col min="15623" max="15623" width="10.140625" style="36" customWidth="1"/>
    <col min="15624" max="15624" width="8.42578125" style="36" customWidth="1"/>
    <col min="15625" max="15625" width="8.140625" style="36" customWidth="1"/>
    <col min="15626" max="15626" width="15.5703125" style="36" customWidth="1"/>
    <col min="15627" max="15627" width="13.140625" style="36" customWidth="1"/>
    <col min="15628" max="15628" width="16.140625" style="36" customWidth="1"/>
    <col min="15629" max="15629" width="13.85546875" style="36" customWidth="1"/>
    <col min="15630" max="15630" width="12.42578125" style="36" customWidth="1"/>
    <col min="15631" max="15631" width="10.85546875" style="36" customWidth="1"/>
    <col min="15632" max="15632" width="14.7109375" style="36" customWidth="1"/>
    <col min="15633" max="15633" width="15.140625" style="36" customWidth="1"/>
    <col min="15634" max="15634" width="14" style="36" customWidth="1"/>
    <col min="15635" max="15635" width="14.28515625" style="36" customWidth="1"/>
    <col min="15636" max="15637" width="13" style="36" customWidth="1"/>
    <col min="15638" max="15638" width="14.42578125" style="36" customWidth="1"/>
    <col min="15639" max="15639" width="12.28515625" style="36" customWidth="1"/>
    <col min="15640" max="15640" width="11.42578125" style="36" customWidth="1"/>
    <col min="15641" max="15641" width="11" style="36" customWidth="1"/>
    <col min="15642" max="15642" width="10.7109375" style="36" customWidth="1"/>
    <col min="15643" max="15643" width="0" style="36" hidden="1" customWidth="1"/>
    <col min="15644" max="15875" width="9.140625" style="36"/>
    <col min="15876" max="15876" width="4.28515625" style="36" customWidth="1"/>
    <col min="15877" max="15877" width="28.85546875" style="36" customWidth="1"/>
    <col min="15878" max="15878" width="10.42578125" style="36" customWidth="1"/>
    <col min="15879" max="15879" width="10.140625" style="36" customWidth="1"/>
    <col min="15880" max="15880" width="8.42578125" style="36" customWidth="1"/>
    <col min="15881" max="15881" width="8.140625" style="36" customWidth="1"/>
    <col min="15882" max="15882" width="15.5703125" style="36" customWidth="1"/>
    <col min="15883" max="15883" width="13.140625" style="36" customWidth="1"/>
    <col min="15884" max="15884" width="16.140625" style="36" customWidth="1"/>
    <col min="15885" max="15885" width="13.85546875" style="36" customWidth="1"/>
    <col min="15886" max="15886" width="12.42578125" style="36" customWidth="1"/>
    <col min="15887" max="15887" width="10.85546875" style="36" customWidth="1"/>
    <col min="15888" max="15888" width="14.7109375" style="36" customWidth="1"/>
    <col min="15889" max="15889" width="15.140625" style="36" customWidth="1"/>
    <col min="15890" max="15890" width="14" style="36" customWidth="1"/>
    <col min="15891" max="15891" width="14.28515625" style="36" customWidth="1"/>
    <col min="15892" max="15893" width="13" style="36" customWidth="1"/>
    <col min="15894" max="15894" width="14.42578125" style="36" customWidth="1"/>
    <col min="15895" max="15895" width="12.28515625" style="36" customWidth="1"/>
    <col min="15896" max="15896" width="11.42578125" style="36" customWidth="1"/>
    <col min="15897" max="15897" width="11" style="36" customWidth="1"/>
    <col min="15898" max="15898" width="10.7109375" style="36" customWidth="1"/>
    <col min="15899" max="15899" width="0" style="36" hidden="1" customWidth="1"/>
    <col min="15900" max="16131" width="9.140625" style="36"/>
    <col min="16132" max="16132" width="4.28515625" style="36" customWidth="1"/>
    <col min="16133" max="16133" width="28.85546875" style="36" customWidth="1"/>
    <col min="16134" max="16134" width="10.42578125" style="36" customWidth="1"/>
    <col min="16135" max="16135" width="10.140625" style="36" customWidth="1"/>
    <col min="16136" max="16136" width="8.42578125" style="36" customWidth="1"/>
    <col min="16137" max="16137" width="8.140625" style="36" customWidth="1"/>
    <col min="16138" max="16138" width="15.5703125" style="36" customWidth="1"/>
    <col min="16139" max="16139" width="13.140625" style="36" customWidth="1"/>
    <col min="16140" max="16140" width="16.140625" style="36" customWidth="1"/>
    <col min="16141" max="16141" width="13.85546875" style="36" customWidth="1"/>
    <col min="16142" max="16142" width="12.42578125" style="36" customWidth="1"/>
    <col min="16143" max="16143" width="10.85546875" style="36" customWidth="1"/>
    <col min="16144" max="16144" width="14.7109375" style="36" customWidth="1"/>
    <col min="16145" max="16145" width="15.140625" style="36" customWidth="1"/>
    <col min="16146" max="16146" width="14" style="36" customWidth="1"/>
    <col min="16147" max="16147" width="14.28515625" style="36" customWidth="1"/>
    <col min="16148" max="16149" width="13" style="36" customWidth="1"/>
    <col min="16150" max="16150" width="14.42578125" style="36" customWidth="1"/>
    <col min="16151" max="16151" width="12.28515625" style="36" customWidth="1"/>
    <col min="16152" max="16152" width="11.42578125" style="36" customWidth="1"/>
    <col min="16153" max="16153" width="11" style="36" customWidth="1"/>
    <col min="16154" max="16154" width="10.7109375" style="36" customWidth="1"/>
    <col min="16155" max="16155" width="0" style="36" hidden="1" customWidth="1"/>
    <col min="16156" max="16384" width="9.140625" style="36"/>
  </cols>
  <sheetData>
    <row r="1" spans="1:40" x14ac:dyDescent="0.25">
      <c r="A1" s="34"/>
      <c r="B1" s="35" t="s">
        <v>46</v>
      </c>
      <c r="C1" s="35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40" ht="12" customHeight="1" x14ac:dyDescent="0.25">
      <c r="A2" s="288" t="s">
        <v>220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34"/>
    </row>
    <row r="3" spans="1:40" ht="12.75" customHeight="1" x14ac:dyDescent="0.25">
      <c r="A3" s="34"/>
      <c r="B3" s="35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289" t="s">
        <v>61</v>
      </c>
      <c r="X3" s="289"/>
      <c r="Y3" s="289"/>
      <c r="Z3" s="289"/>
    </row>
    <row r="4" spans="1:40" s="38" customFormat="1" ht="24.75" customHeight="1" x14ac:dyDescent="0.25">
      <c r="A4" s="291" t="s">
        <v>0</v>
      </c>
      <c r="B4" s="291" t="s">
        <v>98</v>
      </c>
      <c r="C4" s="294" t="s">
        <v>95</v>
      </c>
      <c r="D4" s="295"/>
      <c r="E4" s="296"/>
      <c r="F4" s="286" t="s">
        <v>118</v>
      </c>
      <c r="G4" s="286"/>
      <c r="H4" s="286"/>
      <c r="I4" s="286"/>
      <c r="J4" s="290" t="s">
        <v>48</v>
      </c>
      <c r="K4" s="294" t="s">
        <v>50</v>
      </c>
      <c r="L4" s="295"/>
      <c r="M4" s="296"/>
      <c r="N4" s="293" t="s">
        <v>47</v>
      </c>
      <c r="O4" s="286"/>
      <c r="P4" s="286"/>
      <c r="Q4" s="286"/>
      <c r="R4" s="300" t="s">
        <v>49</v>
      </c>
      <c r="S4" s="297" t="s">
        <v>51</v>
      </c>
      <c r="T4" s="298"/>
      <c r="U4" s="299"/>
      <c r="V4" s="286" t="s">
        <v>47</v>
      </c>
      <c r="W4" s="286"/>
      <c r="X4" s="286"/>
      <c r="Y4" s="286"/>
      <c r="Z4" s="300" t="s">
        <v>57</v>
      </c>
      <c r="AA4" s="37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</row>
    <row r="5" spans="1:40" s="38" customFormat="1" ht="113.25" customHeight="1" x14ac:dyDescent="0.25">
      <c r="A5" s="292"/>
      <c r="B5" s="292"/>
      <c r="C5" s="146" t="s">
        <v>100</v>
      </c>
      <c r="D5" s="147" t="s">
        <v>115</v>
      </c>
      <c r="E5" s="147" t="s">
        <v>86</v>
      </c>
      <c r="F5" s="136" t="s">
        <v>52</v>
      </c>
      <c r="G5" s="136" t="s">
        <v>53</v>
      </c>
      <c r="H5" s="136" t="s">
        <v>54</v>
      </c>
      <c r="I5" s="136" t="s">
        <v>55</v>
      </c>
      <c r="J5" s="290"/>
      <c r="K5" s="158" t="s">
        <v>101</v>
      </c>
      <c r="L5" s="147" t="s">
        <v>116</v>
      </c>
      <c r="M5" s="159" t="s">
        <v>86</v>
      </c>
      <c r="N5" s="125" t="s">
        <v>52</v>
      </c>
      <c r="O5" s="136" t="s">
        <v>53</v>
      </c>
      <c r="P5" s="136" t="s">
        <v>54</v>
      </c>
      <c r="Q5" s="136" t="s">
        <v>55</v>
      </c>
      <c r="R5" s="301"/>
      <c r="S5" s="147" t="s">
        <v>99</v>
      </c>
      <c r="T5" s="147" t="s">
        <v>117</v>
      </c>
      <c r="U5" s="147" t="s">
        <v>102</v>
      </c>
      <c r="V5" s="136" t="s">
        <v>52</v>
      </c>
      <c r="W5" s="136" t="s">
        <v>53</v>
      </c>
      <c r="X5" s="136" t="s">
        <v>54</v>
      </c>
      <c r="Y5" s="136" t="s">
        <v>56</v>
      </c>
      <c r="Z5" s="301"/>
      <c r="AA5" s="39" t="s">
        <v>58</v>
      </c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</row>
    <row r="6" spans="1:40" x14ac:dyDescent="0.25">
      <c r="A6" s="79">
        <v>1</v>
      </c>
      <c r="B6" s="90" t="s">
        <v>23</v>
      </c>
      <c r="C6" s="140"/>
      <c r="D6" s="148"/>
      <c r="E6" s="148">
        <f>F6+G6+H6+I6+J6</f>
        <v>0</v>
      </c>
      <c r="F6" s="86"/>
      <c r="G6" s="86"/>
      <c r="H6" s="86"/>
      <c r="I6" s="86"/>
      <c r="J6" s="91"/>
      <c r="K6" s="152"/>
      <c r="L6" s="148"/>
      <c r="M6" s="162">
        <f>N6+O6+P6+Q6+R6</f>
        <v>0</v>
      </c>
      <c r="N6" s="92"/>
      <c r="O6" s="86"/>
      <c r="P6" s="86"/>
      <c r="Q6" s="86"/>
      <c r="R6" s="86"/>
      <c r="S6" s="153">
        <f t="shared" ref="S6:Z6" si="0">C6-K6</f>
        <v>0</v>
      </c>
      <c r="T6" s="148">
        <f t="shared" si="0"/>
        <v>0</v>
      </c>
      <c r="U6" s="148">
        <f t="shared" si="0"/>
        <v>0</v>
      </c>
      <c r="V6" s="109">
        <f t="shared" si="0"/>
        <v>0</v>
      </c>
      <c r="W6" s="109">
        <f t="shared" si="0"/>
        <v>0</v>
      </c>
      <c r="X6" s="109">
        <f t="shared" si="0"/>
        <v>0</v>
      </c>
      <c r="Y6" s="109">
        <f>I6-Q6</f>
        <v>0</v>
      </c>
      <c r="Z6" s="109">
        <f t="shared" si="0"/>
        <v>0</v>
      </c>
      <c r="AA6" s="40"/>
    </row>
    <row r="7" spans="1:40" x14ac:dyDescent="0.25">
      <c r="A7" s="79">
        <f t="shared" ref="A7:A26" si="1">+A6+1</f>
        <v>2</v>
      </c>
      <c r="B7" s="90" t="s">
        <v>25</v>
      </c>
      <c r="C7" s="140"/>
      <c r="D7" s="148"/>
      <c r="E7" s="148">
        <f t="shared" ref="E7:E51" si="2">F7+G7+H7+I7+J7</f>
        <v>0</v>
      </c>
      <c r="F7" s="86"/>
      <c r="G7" s="86"/>
      <c r="H7" s="86"/>
      <c r="I7" s="86"/>
      <c r="J7" s="86"/>
      <c r="K7" s="153"/>
      <c r="L7" s="148"/>
      <c r="M7" s="162">
        <f t="shared" ref="M7:M51" si="3">N7+O7+P7+Q7+R7</f>
        <v>0</v>
      </c>
      <c r="N7" s="92"/>
      <c r="O7" s="86"/>
      <c r="P7" s="86"/>
      <c r="Q7" s="86"/>
      <c r="R7" s="86"/>
      <c r="S7" s="153">
        <f t="shared" ref="S7:S27" si="4">C7-K7</f>
        <v>0</v>
      </c>
      <c r="T7" s="148">
        <f t="shared" ref="T7:T53" si="5">D7-L7</f>
        <v>0</v>
      </c>
      <c r="U7" s="148">
        <f t="shared" ref="U7:U53" si="6">E7-M7</f>
        <v>0</v>
      </c>
      <c r="V7" s="109">
        <f t="shared" ref="V7:V26" si="7">F7-N7</f>
        <v>0</v>
      </c>
      <c r="W7" s="109">
        <f t="shared" ref="W7:W26" si="8">G7-O7</f>
        <v>0</v>
      </c>
      <c r="X7" s="109">
        <f t="shared" ref="X7:X26" si="9">H7-P7</f>
        <v>0</v>
      </c>
      <c r="Y7" s="109">
        <f t="shared" ref="Y7:Y26" si="10">I7-Q7</f>
        <v>0</v>
      </c>
      <c r="Z7" s="109">
        <f t="shared" ref="Z7:Z26" si="11">J7-R7</f>
        <v>0</v>
      </c>
      <c r="AA7" s="40"/>
    </row>
    <row r="8" spans="1:40" x14ac:dyDescent="0.25">
      <c r="A8" s="79">
        <f t="shared" si="1"/>
        <v>3</v>
      </c>
      <c r="B8" s="90" t="s">
        <v>27</v>
      </c>
      <c r="C8" s="140"/>
      <c r="D8" s="148"/>
      <c r="E8" s="148">
        <f t="shared" si="2"/>
        <v>0</v>
      </c>
      <c r="F8" s="87"/>
      <c r="G8" s="86"/>
      <c r="H8" s="86"/>
      <c r="I8" s="86"/>
      <c r="J8" s="91"/>
      <c r="K8" s="152"/>
      <c r="L8" s="148"/>
      <c r="M8" s="162">
        <f t="shared" si="3"/>
        <v>0</v>
      </c>
      <c r="N8" s="92"/>
      <c r="O8" s="86"/>
      <c r="P8" s="86"/>
      <c r="Q8" s="86"/>
      <c r="R8" s="86"/>
      <c r="S8" s="153">
        <f t="shared" si="4"/>
        <v>0</v>
      </c>
      <c r="T8" s="148">
        <f t="shared" si="5"/>
        <v>0</v>
      </c>
      <c r="U8" s="148">
        <f t="shared" si="6"/>
        <v>0</v>
      </c>
      <c r="V8" s="109">
        <f t="shared" si="7"/>
        <v>0</v>
      </c>
      <c r="W8" s="109">
        <f t="shared" si="8"/>
        <v>0</v>
      </c>
      <c r="X8" s="109">
        <f t="shared" si="9"/>
        <v>0</v>
      </c>
      <c r="Y8" s="109">
        <f t="shared" si="10"/>
        <v>0</v>
      </c>
      <c r="Z8" s="109">
        <f t="shared" si="11"/>
        <v>0</v>
      </c>
      <c r="AA8" s="41"/>
    </row>
    <row r="9" spans="1:40" x14ac:dyDescent="0.2">
      <c r="A9" s="79">
        <f t="shared" si="1"/>
        <v>4</v>
      </c>
      <c r="B9" s="90" t="s">
        <v>28</v>
      </c>
      <c r="C9" s="140"/>
      <c r="D9" s="148"/>
      <c r="E9" s="148">
        <f t="shared" si="2"/>
        <v>0</v>
      </c>
      <c r="F9" s="95"/>
      <c r="G9" s="95"/>
      <c r="H9" s="95"/>
      <c r="I9" s="95"/>
      <c r="J9" s="91"/>
      <c r="K9" s="152"/>
      <c r="L9" s="148"/>
      <c r="M9" s="162">
        <f t="shared" si="3"/>
        <v>0</v>
      </c>
      <c r="N9" s="103"/>
      <c r="O9" s="95"/>
      <c r="P9" s="95"/>
      <c r="Q9" s="86"/>
      <c r="R9" s="86"/>
      <c r="S9" s="153">
        <f t="shared" si="4"/>
        <v>0</v>
      </c>
      <c r="T9" s="148">
        <f t="shared" si="5"/>
        <v>0</v>
      </c>
      <c r="U9" s="148">
        <f t="shared" si="6"/>
        <v>0</v>
      </c>
      <c r="V9" s="109">
        <f t="shared" si="7"/>
        <v>0</v>
      </c>
      <c r="W9" s="109">
        <f t="shared" si="8"/>
        <v>0</v>
      </c>
      <c r="X9" s="109">
        <f t="shared" si="9"/>
        <v>0</v>
      </c>
      <c r="Y9" s="109">
        <f t="shared" si="10"/>
        <v>0</v>
      </c>
      <c r="Z9" s="109">
        <f t="shared" si="11"/>
        <v>0</v>
      </c>
      <c r="AA9" s="40"/>
    </row>
    <row r="10" spans="1:40" x14ac:dyDescent="0.25">
      <c r="A10" s="79">
        <f t="shared" si="1"/>
        <v>5</v>
      </c>
      <c r="B10" s="90" t="s">
        <v>29</v>
      </c>
      <c r="C10" s="140"/>
      <c r="D10" s="148"/>
      <c r="E10" s="148">
        <f t="shared" si="2"/>
        <v>0</v>
      </c>
      <c r="F10" s="86"/>
      <c r="G10" s="87"/>
      <c r="H10" s="87"/>
      <c r="I10" s="86"/>
      <c r="J10" s="96"/>
      <c r="K10" s="154"/>
      <c r="L10" s="148"/>
      <c r="M10" s="162">
        <f t="shared" si="3"/>
        <v>0</v>
      </c>
      <c r="N10" s="92"/>
      <c r="O10" s="86"/>
      <c r="P10" s="86"/>
      <c r="Q10" s="86"/>
      <c r="R10" s="86"/>
      <c r="S10" s="153">
        <f t="shared" si="4"/>
        <v>0</v>
      </c>
      <c r="T10" s="148">
        <f t="shared" si="5"/>
        <v>0</v>
      </c>
      <c r="U10" s="148">
        <f t="shared" si="6"/>
        <v>0</v>
      </c>
      <c r="V10" s="109">
        <f t="shared" si="7"/>
        <v>0</v>
      </c>
      <c r="W10" s="109">
        <f t="shared" si="8"/>
        <v>0</v>
      </c>
      <c r="X10" s="109">
        <f t="shared" si="9"/>
        <v>0</v>
      </c>
      <c r="Y10" s="109">
        <f t="shared" si="10"/>
        <v>0</v>
      </c>
      <c r="Z10" s="109">
        <f t="shared" si="11"/>
        <v>0</v>
      </c>
      <c r="AA10" s="40"/>
    </row>
    <row r="11" spans="1:40" x14ac:dyDescent="0.25">
      <c r="A11" s="79">
        <f t="shared" si="1"/>
        <v>6</v>
      </c>
      <c r="B11" s="90" t="s">
        <v>30</v>
      </c>
      <c r="C11" s="140">
        <v>64023.4</v>
      </c>
      <c r="D11" s="148">
        <v>4523.7</v>
      </c>
      <c r="E11" s="148">
        <f t="shared" si="2"/>
        <v>68547.100000000006</v>
      </c>
      <c r="F11" s="72"/>
      <c r="G11" s="97">
        <v>3372.3</v>
      </c>
      <c r="H11" s="97">
        <v>20223</v>
      </c>
      <c r="I11" s="97">
        <v>44951.8</v>
      </c>
      <c r="J11" s="87"/>
      <c r="K11" s="155">
        <v>0</v>
      </c>
      <c r="L11" s="148">
        <v>3846.2</v>
      </c>
      <c r="M11" s="162">
        <f t="shared" si="3"/>
        <v>3846.2000000000003</v>
      </c>
      <c r="N11" s="104"/>
      <c r="O11" s="97">
        <v>3372.3</v>
      </c>
      <c r="P11" s="97">
        <v>473.9</v>
      </c>
      <c r="Q11" s="97">
        <v>0</v>
      </c>
      <c r="R11" s="97"/>
      <c r="S11" s="153">
        <f t="shared" si="4"/>
        <v>64023.4</v>
      </c>
      <c r="T11" s="148">
        <f t="shared" si="5"/>
        <v>677.5</v>
      </c>
      <c r="U11" s="148">
        <f t="shared" si="6"/>
        <v>64700.900000000009</v>
      </c>
      <c r="V11" s="109">
        <f t="shared" si="7"/>
        <v>0</v>
      </c>
      <c r="W11" s="109">
        <f t="shared" si="8"/>
        <v>0</v>
      </c>
      <c r="X11" s="109">
        <f t="shared" si="9"/>
        <v>19749.099999999999</v>
      </c>
      <c r="Y11" s="109">
        <f t="shared" si="10"/>
        <v>44951.8</v>
      </c>
      <c r="Z11" s="109">
        <f t="shared" si="11"/>
        <v>0</v>
      </c>
      <c r="AA11" s="40"/>
    </row>
    <row r="12" spans="1:40" x14ac:dyDescent="0.25">
      <c r="A12" s="79">
        <f t="shared" si="1"/>
        <v>7</v>
      </c>
      <c r="B12" s="90" t="s">
        <v>31</v>
      </c>
      <c r="C12" s="141"/>
      <c r="D12" s="149"/>
      <c r="E12" s="148">
        <f t="shared" si="2"/>
        <v>0</v>
      </c>
      <c r="F12" s="99"/>
      <c r="G12" s="99"/>
      <c r="H12" s="99"/>
      <c r="I12" s="99"/>
      <c r="J12" s="100"/>
      <c r="K12" s="156"/>
      <c r="L12" s="148"/>
      <c r="M12" s="162">
        <f t="shared" si="3"/>
        <v>0</v>
      </c>
      <c r="N12" s="105"/>
      <c r="O12" s="99"/>
      <c r="P12" s="106"/>
      <c r="Q12" s="99"/>
      <c r="R12" s="99"/>
      <c r="S12" s="153">
        <f t="shared" si="4"/>
        <v>0</v>
      </c>
      <c r="T12" s="148">
        <f t="shared" si="5"/>
        <v>0</v>
      </c>
      <c r="U12" s="148">
        <f t="shared" si="6"/>
        <v>0</v>
      </c>
      <c r="V12" s="109">
        <f t="shared" si="7"/>
        <v>0</v>
      </c>
      <c r="W12" s="109">
        <f t="shared" si="8"/>
        <v>0</v>
      </c>
      <c r="X12" s="109">
        <f t="shared" si="9"/>
        <v>0</v>
      </c>
      <c r="Y12" s="109">
        <f t="shared" si="10"/>
        <v>0</v>
      </c>
      <c r="Z12" s="109">
        <f t="shared" si="11"/>
        <v>0</v>
      </c>
      <c r="AA12" s="40"/>
    </row>
    <row r="13" spans="1:40" x14ac:dyDescent="0.25">
      <c r="A13" s="79">
        <f t="shared" si="1"/>
        <v>8</v>
      </c>
      <c r="B13" s="90" t="s">
        <v>32</v>
      </c>
      <c r="C13" s="140"/>
      <c r="D13" s="148"/>
      <c r="E13" s="148">
        <f t="shared" si="2"/>
        <v>0</v>
      </c>
      <c r="F13" s="101"/>
      <c r="G13" s="101"/>
      <c r="H13" s="101"/>
      <c r="I13" s="101"/>
      <c r="J13" s="102"/>
      <c r="K13" s="157"/>
      <c r="L13" s="148"/>
      <c r="M13" s="162">
        <f t="shared" si="3"/>
        <v>0</v>
      </c>
      <c r="N13" s="107"/>
      <c r="O13" s="101"/>
      <c r="P13" s="101"/>
      <c r="Q13" s="101"/>
      <c r="R13" s="101"/>
      <c r="S13" s="153">
        <f t="shared" si="4"/>
        <v>0</v>
      </c>
      <c r="T13" s="148">
        <f t="shared" si="5"/>
        <v>0</v>
      </c>
      <c r="U13" s="148">
        <f t="shared" si="6"/>
        <v>0</v>
      </c>
      <c r="V13" s="109">
        <f t="shared" si="7"/>
        <v>0</v>
      </c>
      <c r="W13" s="109">
        <f t="shared" si="8"/>
        <v>0</v>
      </c>
      <c r="X13" s="109">
        <f t="shared" si="9"/>
        <v>0</v>
      </c>
      <c r="Y13" s="109">
        <f t="shared" si="10"/>
        <v>0</v>
      </c>
      <c r="Z13" s="109">
        <f t="shared" si="11"/>
        <v>0</v>
      </c>
      <c r="AA13" s="40"/>
    </row>
    <row r="14" spans="1:40" x14ac:dyDescent="0.25">
      <c r="A14" s="79">
        <f t="shared" si="1"/>
        <v>9</v>
      </c>
      <c r="B14" s="90" t="s">
        <v>33</v>
      </c>
      <c r="C14" s="140"/>
      <c r="D14" s="148"/>
      <c r="E14" s="148">
        <f t="shared" si="2"/>
        <v>0</v>
      </c>
      <c r="F14" s="87"/>
      <c r="G14" s="86"/>
      <c r="H14" s="86"/>
      <c r="I14" s="86"/>
      <c r="J14" s="91"/>
      <c r="K14" s="152"/>
      <c r="L14" s="148"/>
      <c r="M14" s="162">
        <f t="shared" si="3"/>
        <v>0</v>
      </c>
      <c r="N14" s="92"/>
      <c r="O14" s="86"/>
      <c r="P14" s="86"/>
      <c r="Q14" s="86"/>
      <c r="R14" s="86"/>
      <c r="S14" s="153">
        <f t="shared" si="4"/>
        <v>0</v>
      </c>
      <c r="T14" s="148">
        <f t="shared" si="5"/>
        <v>0</v>
      </c>
      <c r="U14" s="148">
        <f t="shared" si="6"/>
        <v>0</v>
      </c>
      <c r="V14" s="109">
        <f t="shared" si="7"/>
        <v>0</v>
      </c>
      <c r="W14" s="109">
        <f t="shared" si="8"/>
        <v>0</v>
      </c>
      <c r="X14" s="109">
        <f t="shared" si="9"/>
        <v>0</v>
      </c>
      <c r="Y14" s="109">
        <f t="shared" si="10"/>
        <v>0</v>
      </c>
      <c r="Z14" s="109">
        <f t="shared" si="11"/>
        <v>0</v>
      </c>
      <c r="AA14" s="40"/>
    </row>
    <row r="15" spans="1:40" x14ac:dyDescent="0.25">
      <c r="A15" s="79">
        <f t="shared" si="1"/>
        <v>10</v>
      </c>
      <c r="B15" s="90" t="s">
        <v>34</v>
      </c>
      <c r="C15" s="140"/>
      <c r="D15" s="148"/>
      <c r="E15" s="148">
        <f t="shared" si="2"/>
        <v>0</v>
      </c>
      <c r="F15" s="87"/>
      <c r="G15" s="86"/>
      <c r="H15" s="86"/>
      <c r="I15" s="86"/>
      <c r="J15" s="91"/>
      <c r="K15" s="152"/>
      <c r="L15" s="148"/>
      <c r="M15" s="162">
        <f t="shared" si="3"/>
        <v>0</v>
      </c>
      <c r="N15" s="92"/>
      <c r="O15" s="86"/>
      <c r="P15" s="86"/>
      <c r="Q15" s="86"/>
      <c r="R15" s="86"/>
      <c r="S15" s="153">
        <f t="shared" si="4"/>
        <v>0</v>
      </c>
      <c r="T15" s="148">
        <f t="shared" si="5"/>
        <v>0</v>
      </c>
      <c r="U15" s="148">
        <f t="shared" si="6"/>
        <v>0</v>
      </c>
      <c r="V15" s="109">
        <f t="shared" si="7"/>
        <v>0</v>
      </c>
      <c r="W15" s="109">
        <f t="shared" si="8"/>
        <v>0</v>
      </c>
      <c r="X15" s="109">
        <f t="shared" si="9"/>
        <v>0</v>
      </c>
      <c r="Y15" s="109">
        <f t="shared" si="10"/>
        <v>0</v>
      </c>
      <c r="Z15" s="109">
        <f t="shared" si="11"/>
        <v>0</v>
      </c>
      <c r="AA15" s="40"/>
    </row>
    <row r="16" spans="1:40" x14ac:dyDescent="0.25">
      <c r="A16" s="79">
        <f t="shared" si="1"/>
        <v>11</v>
      </c>
      <c r="B16" s="90" t="s">
        <v>35</v>
      </c>
      <c r="C16" s="140"/>
      <c r="D16" s="148"/>
      <c r="E16" s="148">
        <f t="shared" si="2"/>
        <v>0</v>
      </c>
      <c r="F16" s="86"/>
      <c r="G16" s="86"/>
      <c r="H16" s="86"/>
      <c r="I16" s="86"/>
      <c r="J16" s="91"/>
      <c r="K16" s="152"/>
      <c r="L16" s="148"/>
      <c r="M16" s="162">
        <f t="shared" si="3"/>
        <v>0</v>
      </c>
      <c r="N16" s="92"/>
      <c r="O16" s="86"/>
      <c r="P16" s="86"/>
      <c r="Q16" s="86"/>
      <c r="R16" s="86"/>
      <c r="S16" s="153">
        <f t="shared" si="4"/>
        <v>0</v>
      </c>
      <c r="T16" s="148">
        <f t="shared" si="5"/>
        <v>0</v>
      </c>
      <c r="U16" s="148">
        <f t="shared" si="6"/>
        <v>0</v>
      </c>
      <c r="V16" s="109">
        <f t="shared" si="7"/>
        <v>0</v>
      </c>
      <c r="W16" s="109">
        <f t="shared" si="8"/>
        <v>0</v>
      </c>
      <c r="X16" s="109">
        <f t="shared" si="9"/>
        <v>0</v>
      </c>
      <c r="Y16" s="109">
        <f t="shared" si="10"/>
        <v>0</v>
      </c>
      <c r="Z16" s="109">
        <f t="shared" si="11"/>
        <v>0</v>
      </c>
      <c r="AA16" s="40"/>
    </row>
    <row r="17" spans="1:27" x14ac:dyDescent="0.25">
      <c r="A17" s="79">
        <f t="shared" si="1"/>
        <v>12</v>
      </c>
      <c r="B17" s="90" t="s">
        <v>36</v>
      </c>
      <c r="C17" s="140"/>
      <c r="D17" s="148"/>
      <c r="E17" s="148">
        <f t="shared" si="2"/>
        <v>0</v>
      </c>
      <c r="F17" s="86"/>
      <c r="G17" s="86"/>
      <c r="H17" s="86"/>
      <c r="I17" s="86"/>
      <c r="J17" s="91"/>
      <c r="K17" s="152"/>
      <c r="L17" s="148"/>
      <c r="M17" s="162">
        <f t="shared" si="3"/>
        <v>0</v>
      </c>
      <c r="N17" s="92"/>
      <c r="O17" s="86"/>
      <c r="P17" s="86"/>
      <c r="Q17" s="86"/>
      <c r="R17" s="86"/>
      <c r="S17" s="153">
        <f t="shared" si="4"/>
        <v>0</v>
      </c>
      <c r="T17" s="148">
        <f t="shared" si="5"/>
        <v>0</v>
      </c>
      <c r="U17" s="148">
        <f t="shared" si="6"/>
        <v>0</v>
      </c>
      <c r="V17" s="109">
        <f t="shared" si="7"/>
        <v>0</v>
      </c>
      <c r="W17" s="109">
        <f t="shared" si="8"/>
        <v>0</v>
      </c>
      <c r="X17" s="109">
        <f t="shared" si="9"/>
        <v>0</v>
      </c>
      <c r="Y17" s="109">
        <f t="shared" si="10"/>
        <v>0</v>
      </c>
      <c r="Z17" s="109">
        <f t="shared" si="11"/>
        <v>0</v>
      </c>
      <c r="AA17" s="40"/>
    </row>
    <row r="18" spans="1:27" x14ac:dyDescent="0.25">
      <c r="A18" s="79">
        <f t="shared" si="1"/>
        <v>13</v>
      </c>
      <c r="B18" s="90" t="s">
        <v>37</v>
      </c>
      <c r="C18" s="140"/>
      <c r="D18" s="148"/>
      <c r="E18" s="148">
        <f t="shared" si="2"/>
        <v>0</v>
      </c>
      <c r="F18" s="87"/>
      <c r="G18" s="86"/>
      <c r="H18" s="86"/>
      <c r="I18" s="86"/>
      <c r="J18" s="91"/>
      <c r="K18" s="152"/>
      <c r="L18" s="148"/>
      <c r="M18" s="162">
        <f t="shared" si="3"/>
        <v>0</v>
      </c>
      <c r="N18" s="92"/>
      <c r="O18" s="86"/>
      <c r="P18" s="86"/>
      <c r="Q18" s="86"/>
      <c r="R18" s="86"/>
      <c r="S18" s="153">
        <f t="shared" si="4"/>
        <v>0</v>
      </c>
      <c r="T18" s="148">
        <f t="shared" si="5"/>
        <v>0</v>
      </c>
      <c r="U18" s="148">
        <f t="shared" si="6"/>
        <v>0</v>
      </c>
      <c r="V18" s="109">
        <f t="shared" si="7"/>
        <v>0</v>
      </c>
      <c r="W18" s="109">
        <f t="shared" si="8"/>
        <v>0</v>
      </c>
      <c r="X18" s="109">
        <f t="shared" si="9"/>
        <v>0</v>
      </c>
      <c r="Y18" s="109">
        <f t="shared" si="10"/>
        <v>0</v>
      </c>
      <c r="Z18" s="109">
        <f t="shared" si="11"/>
        <v>0</v>
      </c>
      <c r="AA18" s="40"/>
    </row>
    <row r="19" spans="1:27" x14ac:dyDescent="0.25">
      <c r="A19" s="79">
        <f t="shared" si="1"/>
        <v>14</v>
      </c>
      <c r="B19" s="90" t="s">
        <v>38</v>
      </c>
      <c r="C19" s="140"/>
      <c r="D19" s="148"/>
      <c r="E19" s="148">
        <f t="shared" si="2"/>
        <v>0</v>
      </c>
      <c r="F19" s="86"/>
      <c r="G19" s="86"/>
      <c r="H19" s="85"/>
      <c r="I19" s="86"/>
      <c r="J19" s="91"/>
      <c r="K19" s="152"/>
      <c r="L19" s="148"/>
      <c r="M19" s="162">
        <f t="shared" si="3"/>
        <v>0</v>
      </c>
      <c r="N19" s="92"/>
      <c r="O19" s="108"/>
      <c r="P19" s="108"/>
      <c r="Q19" s="86"/>
      <c r="R19" s="86"/>
      <c r="S19" s="153">
        <f t="shared" si="4"/>
        <v>0</v>
      </c>
      <c r="T19" s="148">
        <f t="shared" si="5"/>
        <v>0</v>
      </c>
      <c r="U19" s="148">
        <f t="shared" si="6"/>
        <v>0</v>
      </c>
      <c r="V19" s="109">
        <f t="shared" si="7"/>
        <v>0</v>
      </c>
      <c r="W19" s="109">
        <f t="shared" si="8"/>
        <v>0</v>
      </c>
      <c r="X19" s="109">
        <f t="shared" si="9"/>
        <v>0</v>
      </c>
      <c r="Y19" s="109">
        <f t="shared" si="10"/>
        <v>0</v>
      </c>
      <c r="Z19" s="109">
        <f t="shared" si="11"/>
        <v>0</v>
      </c>
      <c r="AA19" s="40"/>
    </row>
    <row r="20" spans="1:27" x14ac:dyDescent="0.2">
      <c r="A20" s="79">
        <f t="shared" si="1"/>
        <v>15</v>
      </c>
      <c r="B20" s="90" t="s">
        <v>39</v>
      </c>
      <c r="C20" s="140"/>
      <c r="D20" s="148"/>
      <c r="E20" s="148">
        <f t="shared" si="2"/>
        <v>0</v>
      </c>
      <c r="F20" s="95"/>
      <c r="G20" s="95"/>
      <c r="H20" s="95"/>
      <c r="I20" s="86"/>
      <c r="J20" s="91"/>
      <c r="K20" s="152"/>
      <c r="L20" s="148"/>
      <c r="M20" s="162">
        <f t="shared" si="3"/>
        <v>0</v>
      </c>
      <c r="N20" s="92"/>
      <c r="O20" s="86"/>
      <c r="P20" s="86"/>
      <c r="Q20" s="86"/>
      <c r="R20" s="86"/>
      <c r="S20" s="153">
        <f t="shared" si="4"/>
        <v>0</v>
      </c>
      <c r="T20" s="148">
        <f t="shared" si="5"/>
        <v>0</v>
      </c>
      <c r="U20" s="148">
        <f t="shared" si="6"/>
        <v>0</v>
      </c>
      <c r="V20" s="109">
        <f t="shared" si="7"/>
        <v>0</v>
      </c>
      <c r="W20" s="109">
        <f t="shared" si="8"/>
        <v>0</v>
      </c>
      <c r="X20" s="109">
        <f t="shared" si="9"/>
        <v>0</v>
      </c>
      <c r="Y20" s="109">
        <f t="shared" si="10"/>
        <v>0</v>
      </c>
      <c r="Z20" s="109">
        <f t="shared" si="11"/>
        <v>0</v>
      </c>
      <c r="AA20" s="40"/>
    </row>
    <row r="21" spans="1:27" x14ac:dyDescent="0.25">
      <c r="A21" s="79">
        <f t="shared" si="1"/>
        <v>16</v>
      </c>
      <c r="B21" s="90" t="s">
        <v>40</v>
      </c>
      <c r="C21" s="140"/>
      <c r="D21" s="148"/>
      <c r="E21" s="148">
        <f t="shared" si="2"/>
        <v>0</v>
      </c>
      <c r="F21" s="86"/>
      <c r="G21" s="86"/>
      <c r="H21" s="86"/>
      <c r="I21" s="86"/>
      <c r="J21" s="91"/>
      <c r="K21" s="152"/>
      <c r="L21" s="148"/>
      <c r="M21" s="162">
        <f t="shared" si="3"/>
        <v>0</v>
      </c>
      <c r="N21" s="92"/>
      <c r="O21" s="86"/>
      <c r="P21" s="86"/>
      <c r="Q21" s="86"/>
      <c r="R21" s="86"/>
      <c r="S21" s="153">
        <f t="shared" si="4"/>
        <v>0</v>
      </c>
      <c r="T21" s="148">
        <f t="shared" si="5"/>
        <v>0</v>
      </c>
      <c r="U21" s="148">
        <f t="shared" si="6"/>
        <v>0</v>
      </c>
      <c r="V21" s="109">
        <f t="shared" si="7"/>
        <v>0</v>
      </c>
      <c r="W21" s="109">
        <f t="shared" si="8"/>
        <v>0</v>
      </c>
      <c r="X21" s="109">
        <f t="shared" si="9"/>
        <v>0</v>
      </c>
      <c r="Y21" s="109">
        <f t="shared" si="10"/>
        <v>0</v>
      </c>
      <c r="Z21" s="109">
        <f t="shared" si="11"/>
        <v>0</v>
      </c>
      <c r="AA21" s="40"/>
    </row>
    <row r="22" spans="1:27" x14ac:dyDescent="0.25">
      <c r="A22" s="79">
        <f t="shared" si="1"/>
        <v>17</v>
      </c>
      <c r="B22" s="90" t="s">
        <v>41</v>
      </c>
      <c r="C22" s="140"/>
      <c r="D22" s="148"/>
      <c r="E22" s="148">
        <f t="shared" si="2"/>
        <v>0</v>
      </c>
      <c r="F22" s="86"/>
      <c r="G22" s="86"/>
      <c r="H22" s="86"/>
      <c r="I22" s="86"/>
      <c r="J22" s="91"/>
      <c r="K22" s="152"/>
      <c r="L22" s="148"/>
      <c r="M22" s="162">
        <f t="shared" si="3"/>
        <v>0</v>
      </c>
      <c r="N22" s="92"/>
      <c r="O22" s="86"/>
      <c r="P22" s="86"/>
      <c r="Q22" s="86"/>
      <c r="R22" s="86"/>
      <c r="S22" s="153">
        <f t="shared" si="4"/>
        <v>0</v>
      </c>
      <c r="T22" s="148">
        <f t="shared" si="5"/>
        <v>0</v>
      </c>
      <c r="U22" s="148">
        <f t="shared" si="6"/>
        <v>0</v>
      </c>
      <c r="V22" s="109">
        <f t="shared" si="7"/>
        <v>0</v>
      </c>
      <c r="W22" s="109">
        <f t="shared" si="8"/>
        <v>0</v>
      </c>
      <c r="X22" s="109">
        <f t="shared" si="9"/>
        <v>0</v>
      </c>
      <c r="Y22" s="109">
        <f t="shared" si="10"/>
        <v>0</v>
      </c>
      <c r="Z22" s="109">
        <f t="shared" si="11"/>
        <v>0</v>
      </c>
      <c r="AA22" s="40"/>
    </row>
    <row r="23" spans="1:27" x14ac:dyDescent="0.25">
      <c r="A23" s="79">
        <f t="shared" si="1"/>
        <v>18</v>
      </c>
      <c r="B23" s="90" t="s">
        <v>42</v>
      </c>
      <c r="C23" s="140"/>
      <c r="D23" s="148"/>
      <c r="E23" s="148">
        <f t="shared" si="2"/>
        <v>0</v>
      </c>
      <c r="F23" s="86"/>
      <c r="G23" s="86"/>
      <c r="H23" s="86"/>
      <c r="I23" s="86"/>
      <c r="J23" s="91"/>
      <c r="K23" s="152"/>
      <c r="L23" s="148"/>
      <c r="M23" s="162">
        <f t="shared" si="3"/>
        <v>0</v>
      </c>
      <c r="N23" s="92"/>
      <c r="O23" s="86"/>
      <c r="P23" s="86"/>
      <c r="Q23" s="86"/>
      <c r="R23" s="86"/>
      <c r="S23" s="153">
        <f t="shared" si="4"/>
        <v>0</v>
      </c>
      <c r="T23" s="148">
        <f t="shared" si="5"/>
        <v>0</v>
      </c>
      <c r="U23" s="148">
        <f t="shared" si="6"/>
        <v>0</v>
      </c>
      <c r="V23" s="109">
        <f t="shared" si="7"/>
        <v>0</v>
      </c>
      <c r="W23" s="109">
        <f t="shared" si="8"/>
        <v>0</v>
      </c>
      <c r="X23" s="109">
        <f t="shared" si="9"/>
        <v>0</v>
      </c>
      <c r="Y23" s="109">
        <f t="shared" si="10"/>
        <v>0</v>
      </c>
      <c r="Z23" s="109">
        <f t="shared" si="11"/>
        <v>0</v>
      </c>
      <c r="AA23" s="40"/>
    </row>
    <row r="24" spans="1:27" x14ac:dyDescent="0.25">
      <c r="A24" s="79">
        <f t="shared" si="1"/>
        <v>19</v>
      </c>
      <c r="B24" s="81" t="s">
        <v>43</v>
      </c>
      <c r="C24" s="142"/>
      <c r="D24" s="148"/>
      <c r="E24" s="148">
        <f t="shared" si="2"/>
        <v>0</v>
      </c>
      <c r="F24" s="86"/>
      <c r="G24" s="86"/>
      <c r="H24" s="86"/>
      <c r="I24" s="86"/>
      <c r="J24" s="91"/>
      <c r="K24" s="152"/>
      <c r="L24" s="148"/>
      <c r="M24" s="162">
        <f t="shared" si="3"/>
        <v>0</v>
      </c>
      <c r="N24" s="92"/>
      <c r="O24" s="86"/>
      <c r="P24" s="86"/>
      <c r="Q24" s="86"/>
      <c r="R24" s="86"/>
      <c r="S24" s="153">
        <f t="shared" si="4"/>
        <v>0</v>
      </c>
      <c r="T24" s="148">
        <f t="shared" si="5"/>
        <v>0</v>
      </c>
      <c r="U24" s="148">
        <f t="shared" si="6"/>
        <v>0</v>
      </c>
      <c r="V24" s="109">
        <f t="shared" si="7"/>
        <v>0</v>
      </c>
      <c r="W24" s="109">
        <f t="shared" si="8"/>
        <v>0</v>
      </c>
      <c r="X24" s="109">
        <f t="shared" si="9"/>
        <v>0</v>
      </c>
      <c r="Y24" s="109">
        <f t="shared" si="10"/>
        <v>0</v>
      </c>
      <c r="Z24" s="109">
        <f t="shared" si="11"/>
        <v>0</v>
      </c>
      <c r="AA24" s="40"/>
    </row>
    <row r="25" spans="1:27" x14ac:dyDescent="0.25">
      <c r="A25" s="79">
        <f t="shared" si="1"/>
        <v>20</v>
      </c>
      <c r="B25" s="90" t="s">
        <v>44</v>
      </c>
      <c r="C25" s="140"/>
      <c r="D25" s="148"/>
      <c r="E25" s="148">
        <f t="shared" si="2"/>
        <v>0</v>
      </c>
      <c r="F25" s="87"/>
      <c r="G25" s="86"/>
      <c r="H25" s="86"/>
      <c r="I25" s="86"/>
      <c r="J25" s="91"/>
      <c r="K25" s="152"/>
      <c r="L25" s="148"/>
      <c r="M25" s="162">
        <f t="shared" si="3"/>
        <v>0</v>
      </c>
      <c r="N25" s="92"/>
      <c r="O25" s="86"/>
      <c r="P25" s="86"/>
      <c r="Q25" s="86"/>
      <c r="R25" s="86"/>
      <c r="S25" s="153">
        <f t="shared" si="4"/>
        <v>0</v>
      </c>
      <c r="T25" s="148">
        <f t="shared" si="5"/>
        <v>0</v>
      </c>
      <c r="U25" s="148">
        <f t="shared" si="6"/>
        <v>0</v>
      </c>
      <c r="V25" s="109">
        <f t="shared" si="7"/>
        <v>0</v>
      </c>
      <c r="W25" s="109">
        <f t="shared" si="8"/>
        <v>0</v>
      </c>
      <c r="X25" s="109">
        <f t="shared" si="9"/>
        <v>0</v>
      </c>
      <c r="Y25" s="109">
        <f t="shared" si="10"/>
        <v>0</v>
      </c>
      <c r="Z25" s="109">
        <f t="shared" si="11"/>
        <v>0</v>
      </c>
      <c r="AA25" s="40"/>
    </row>
    <row r="26" spans="1:27" x14ac:dyDescent="0.25">
      <c r="A26" s="79">
        <f t="shared" si="1"/>
        <v>21</v>
      </c>
      <c r="B26" s="90" t="s">
        <v>45</v>
      </c>
      <c r="C26" s="140"/>
      <c r="D26" s="148"/>
      <c r="E26" s="148">
        <f t="shared" si="2"/>
        <v>0</v>
      </c>
      <c r="F26" s="86"/>
      <c r="G26" s="86"/>
      <c r="H26" s="86"/>
      <c r="I26" s="86"/>
      <c r="J26" s="91"/>
      <c r="K26" s="152"/>
      <c r="L26" s="148"/>
      <c r="M26" s="162">
        <f t="shared" si="3"/>
        <v>0</v>
      </c>
      <c r="N26" s="92"/>
      <c r="O26" s="86"/>
      <c r="P26" s="86"/>
      <c r="Q26" s="86"/>
      <c r="R26" s="86"/>
      <c r="S26" s="153">
        <f t="shared" si="4"/>
        <v>0</v>
      </c>
      <c r="T26" s="148">
        <f t="shared" si="5"/>
        <v>0</v>
      </c>
      <c r="U26" s="148">
        <f t="shared" si="6"/>
        <v>0</v>
      </c>
      <c r="V26" s="109">
        <f t="shared" si="7"/>
        <v>0</v>
      </c>
      <c r="W26" s="109">
        <f t="shared" si="8"/>
        <v>0</v>
      </c>
      <c r="X26" s="109">
        <f t="shared" si="9"/>
        <v>0</v>
      </c>
      <c r="Y26" s="109">
        <f t="shared" si="10"/>
        <v>0</v>
      </c>
      <c r="Z26" s="109">
        <f t="shared" si="11"/>
        <v>0</v>
      </c>
      <c r="AA26" s="40"/>
    </row>
    <row r="27" spans="1:27" s="43" customFormat="1" ht="16.5" customHeight="1" x14ac:dyDescent="0.25">
      <c r="A27" s="287" t="s">
        <v>59</v>
      </c>
      <c r="B27" s="287"/>
      <c r="C27" s="120">
        <f>C6+C7+C8+C9+C10+C11+C12+C13+C14+C15+C16+C17+C18+C19+C20+C21+C22+C23+C24+C25+C26</f>
        <v>64023.4</v>
      </c>
      <c r="D27" s="202">
        <f>D6+D7+D8+D9+D10+D11+D12+D13+D14+D15+D16+D17+D18+D19+D20+D21+D22+D23+D24+D25+D26</f>
        <v>4523.7</v>
      </c>
      <c r="E27" s="50">
        <f>E6+E7+E8+E9+E10+E11+E12+E13+E14+E15+E16+E17+E18+E19+E20+E21+E22+E23+E24+E25+E26</f>
        <v>68547.100000000006</v>
      </c>
      <c r="F27" s="47">
        <f>SUM(F6:F26)</f>
        <v>0</v>
      </c>
      <c r="G27" s="47">
        <f t="shared" ref="G27:R27" si="12">SUM(G6:G26)</f>
        <v>3372.3</v>
      </c>
      <c r="H27" s="47">
        <f t="shared" si="12"/>
        <v>20223</v>
      </c>
      <c r="I27" s="47">
        <f t="shared" si="12"/>
        <v>44951.8</v>
      </c>
      <c r="J27" s="47">
        <f t="shared" si="12"/>
        <v>0</v>
      </c>
      <c r="K27" s="47">
        <f t="shared" si="12"/>
        <v>0</v>
      </c>
      <c r="L27" s="47">
        <f t="shared" si="12"/>
        <v>3846.2</v>
      </c>
      <c r="M27" s="47">
        <f t="shared" si="12"/>
        <v>3846.2000000000003</v>
      </c>
      <c r="N27" s="47">
        <f t="shared" si="12"/>
        <v>0</v>
      </c>
      <c r="O27" s="47">
        <f t="shared" si="12"/>
        <v>3372.3</v>
      </c>
      <c r="P27" s="47">
        <f t="shared" si="12"/>
        <v>473.9</v>
      </c>
      <c r="Q27" s="47">
        <f t="shared" si="12"/>
        <v>0</v>
      </c>
      <c r="R27" s="47">
        <f t="shared" si="12"/>
        <v>0</v>
      </c>
      <c r="S27" s="213">
        <f t="shared" si="4"/>
        <v>64023.4</v>
      </c>
      <c r="T27" s="50">
        <f t="shared" si="5"/>
        <v>677.5</v>
      </c>
      <c r="U27" s="50">
        <f t="shared" si="6"/>
        <v>64700.900000000009</v>
      </c>
      <c r="V27" s="47">
        <f>SUM(V6:V26)</f>
        <v>0</v>
      </c>
      <c r="W27" s="47">
        <f>SUM(W6:W26)</f>
        <v>0</v>
      </c>
      <c r="X27" s="47">
        <f>SUM(X6:X26)</f>
        <v>19749.099999999999</v>
      </c>
      <c r="Y27" s="47">
        <f>SUM(Y6:Y26)</f>
        <v>44951.8</v>
      </c>
      <c r="Z27" s="47">
        <f>SUM(Z6:Z26)</f>
        <v>0</v>
      </c>
      <c r="AA27" s="42"/>
    </row>
    <row r="28" spans="1:27" ht="13.5" customHeight="1" x14ac:dyDescent="0.25">
      <c r="A28" s="69">
        <v>1</v>
      </c>
      <c r="B28" s="93" t="s">
        <v>62</v>
      </c>
      <c r="C28" s="143"/>
      <c r="D28" s="150"/>
      <c r="E28" s="148">
        <f t="shared" si="2"/>
        <v>0</v>
      </c>
      <c r="F28" s="87"/>
      <c r="G28" s="87"/>
      <c r="H28" s="87"/>
      <c r="I28" s="87"/>
      <c r="J28" s="87"/>
      <c r="K28" s="150"/>
      <c r="L28" s="150"/>
      <c r="M28" s="162">
        <f t="shared" si="3"/>
        <v>0</v>
      </c>
      <c r="N28" s="87"/>
      <c r="O28" s="87"/>
      <c r="P28" s="87"/>
      <c r="Q28" s="87"/>
      <c r="R28" s="87"/>
      <c r="S28" s="150">
        <f>C28-K28</f>
        <v>0</v>
      </c>
      <c r="T28" s="148">
        <f t="shared" si="5"/>
        <v>0</v>
      </c>
      <c r="U28" s="148">
        <f t="shared" si="6"/>
        <v>0</v>
      </c>
      <c r="V28" s="109">
        <f>F28-N28</f>
        <v>0</v>
      </c>
      <c r="W28" s="109">
        <f>G28-O28</f>
        <v>0</v>
      </c>
      <c r="X28" s="109">
        <f>H28-P28</f>
        <v>0</v>
      </c>
      <c r="Y28" s="109">
        <f>I28-Q28</f>
        <v>0</v>
      </c>
      <c r="Z28" s="109">
        <f>J28-R28</f>
        <v>0</v>
      </c>
    </row>
    <row r="29" spans="1:27" x14ac:dyDescent="0.25">
      <c r="A29" s="69">
        <v>2</v>
      </c>
      <c r="B29" s="93" t="s">
        <v>63</v>
      </c>
      <c r="C29" s="143"/>
      <c r="D29" s="150"/>
      <c r="E29" s="148">
        <f t="shared" si="2"/>
        <v>0</v>
      </c>
      <c r="F29" s="87"/>
      <c r="G29" s="87"/>
      <c r="H29" s="87"/>
      <c r="I29" s="87"/>
      <c r="J29" s="87"/>
      <c r="K29" s="150"/>
      <c r="L29" s="150"/>
      <c r="M29" s="162">
        <f t="shared" si="3"/>
        <v>0</v>
      </c>
      <c r="N29" s="87"/>
      <c r="O29" s="87"/>
      <c r="P29" s="87"/>
      <c r="Q29" s="87"/>
      <c r="R29" s="87"/>
      <c r="S29" s="150">
        <f t="shared" ref="S29:S38" si="13">C29-K29</f>
        <v>0</v>
      </c>
      <c r="T29" s="148">
        <f t="shared" si="5"/>
        <v>0</v>
      </c>
      <c r="U29" s="148">
        <f t="shared" si="6"/>
        <v>0</v>
      </c>
      <c r="V29" s="109">
        <f t="shared" ref="V29:V37" si="14">F29-N29</f>
        <v>0</v>
      </c>
      <c r="W29" s="109">
        <f t="shared" ref="W29:W37" si="15">G29-O29</f>
        <v>0</v>
      </c>
      <c r="X29" s="109">
        <f t="shared" ref="X29:X37" si="16">H29-P29</f>
        <v>0</v>
      </c>
      <c r="Y29" s="109">
        <f t="shared" ref="Y29:Y37" si="17">I29-Q29</f>
        <v>0</v>
      </c>
      <c r="Z29" s="109">
        <f t="shared" ref="Z29:Z37" si="18">J29-R29</f>
        <v>0</v>
      </c>
    </row>
    <row r="30" spans="1:27" x14ac:dyDescent="0.25">
      <c r="A30" s="69">
        <v>3</v>
      </c>
      <c r="B30" s="93" t="s">
        <v>64</v>
      </c>
      <c r="C30" s="143"/>
      <c r="D30" s="150"/>
      <c r="E30" s="148">
        <f t="shared" si="2"/>
        <v>0</v>
      </c>
      <c r="F30" s="87"/>
      <c r="G30" s="87"/>
      <c r="H30" s="87"/>
      <c r="I30" s="87"/>
      <c r="J30" s="87"/>
      <c r="K30" s="150"/>
      <c r="L30" s="150"/>
      <c r="M30" s="162">
        <f t="shared" si="3"/>
        <v>0</v>
      </c>
      <c r="N30" s="87"/>
      <c r="O30" s="87"/>
      <c r="P30" s="87"/>
      <c r="Q30" s="87"/>
      <c r="R30" s="87"/>
      <c r="S30" s="150">
        <f t="shared" si="13"/>
        <v>0</v>
      </c>
      <c r="T30" s="148">
        <f t="shared" si="5"/>
        <v>0</v>
      </c>
      <c r="U30" s="148">
        <f t="shared" si="6"/>
        <v>0</v>
      </c>
      <c r="V30" s="109">
        <f t="shared" si="14"/>
        <v>0</v>
      </c>
      <c r="W30" s="109">
        <f t="shared" si="15"/>
        <v>0</v>
      </c>
      <c r="X30" s="109">
        <f t="shared" si="16"/>
        <v>0</v>
      </c>
      <c r="Y30" s="109">
        <f t="shared" si="17"/>
        <v>0</v>
      </c>
      <c r="Z30" s="109">
        <f t="shared" si="18"/>
        <v>0</v>
      </c>
    </row>
    <row r="31" spans="1:27" x14ac:dyDescent="0.25">
      <c r="A31" s="69">
        <v>4</v>
      </c>
      <c r="B31" s="93" t="s">
        <v>65</v>
      </c>
      <c r="C31" s="143"/>
      <c r="D31" s="150"/>
      <c r="E31" s="148">
        <f t="shared" si="2"/>
        <v>0</v>
      </c>
      <c r="F31" s="87"/>
      <c r="G31" s="87"/>
      <c r="H31" s="87"/>
      <c r="I31" s="87"/>
      <c r="J31" s="87"/>
      <c r="K31" s="150"/>
      <c r="L31" s="150"/>
      <c r="M31" s="162">
        <f t="shared" si="3"/>
        <v>0</v>
      </c>
      <c r="N31" s="87"/>
      <c r="O31" s="87"/>
      <c r="P31" s="87"/>
      <c r="Q31" s="87"/>
      <c r="R31" s="87"/>
      <c r="S31" s="150">
        <f t="shared" si="13"/>
        <v>0</v>
      </c>
      <c r="T31" s="148">
        <f t="shared" si="5"/>
        <v>0</v>
      </c>
      <c r="U31" s="148">
        <f t="shared" si="6"/>
        <v>0</v>
      </c>
      <c r="V31" s="109">
        <f t="shared" si="14"/>
        <v>0</v>
      </c>
      <c r="W31" s="109">
        <f t="shared" si="15"/>
        <v>0</v>
      </c>
      <c r="X31" s="109">
        <f t="shared" si="16"/>
        <v>0</v>
      </c>
      <c r="Y31" s="109">
        <f t="shared" si="17"/>
        <v>0</v>
      </c>
      <c r="Z31" s="109">
        <f t="shared" si="18"/>
        <v>0</v>
      </c>
    </row>
    <row r="32" spans="1:27" x14ac:dyDescent="0.25">
      <c r="A32" s="69">
        <v>5</v>
      </c>
      <c r="B32" s="93" t="s">
        <v>66</v>
      </c>
      <c r="C32" s="143"/>
      <c r="D32" s="150"/>
      <c r="E32" s="148">
        <f t="shared" si="2"/>
        <v>0</v>
      </c>
      <c r="F32" s="87"/>
      <c r="G32" s="87"/>
      <c r="H32" s="87"/>
      <c r="I32" s="87"/>
      <c r="J32" s="87"/>
      <c r="K32" s="150"/>
      <c r="L32" s="150"/>
      <c r="M32" s="162">
        <f t="shared" si="3"/>
        <v>0</v>
      </c>
      <c r="N32" s="87"/>
      <c r="O32" s="87"/>
      <c r="P32" s="87"/>
      <c r="Q32" s="87"/>
      <c r="R32" s="87"/>
      <c r="S32" s="150">
        <f t="shared" si="13"/>
        <v>0</v>
      </c>
      <c r="T32" s="148">
        <f t="shared" si="5"/>
        <v>0</v>
      </c>
      <c r="U32" s="148">
        <f t="shared" si="6"/>
        <v>0</v>
      </c>
      <c r="V32" s="109">
        <f t="shared" si="14"/>
        <v>0</v>
      </c>
      <c r="W32" s="109">
        <f t="shared" si="15"/>
        <v>0</v>
      </c>
      <c r="X32" s="109">
        <f t="shared" si="16"/>
        <v>0</v>
      </c>
      <c r="Y32" s="109">
        <f t="shared" si="17"/>
        <v>0</v>
      </c>
      <c r="Z32" s="109">
        <f t="shared" si="18"/>
        <v>0</v>
      </c>
    </row>
    <row r="33" spans="1:27" x14ac:dyDescent="0.25">
      <c r="A33" s="69">
        <v>6</v>
      </c>
      <c r="B33" s="93" t="s">
        <v>67</v>
      </c>
      <c r="C33" s="143"/>
      <c r="D33" s="150"/>
      <c r="E33" s="148">
        <f t="shared" si="2"/>
        <v>0</v>
      </c>
      <c r="F33" s="87"/>
      <c r="G33" s="87"/>
      <c r="H33" s="87"/>
      <c r="I33" s="87"/>
      <c r="J33" s="87"/>
      <c r="K33" s="150"/>
      <c r="L33" s="150"/>
      <c r="M33" s="162">
        <f t="shared" si="3"/>
        <v>0</v>
      </c>
      <c r="N33" s="87"/>
      <c r="O33" s="87"/>
      <c r="P33" s="87"/>
      <c r="Q33" s="87"/>
      <c r="R33" s="87"/>
      <c r="S33" s="150">
        <f t="shared" si="13"/>
        <v>0</v>
      </c>
      <c r="T33" s="148">
        <f t="shared" si="5"/>
        <v>0</v>
      </c>
      <c r="U33" s="148">
        <f t="shared" si="6"/>
        <v>0</v>
      </c>
      <c r="V33" s="109">
        <f t="shared" si="14"/>
        <v>0</v>
      </c>
      <c r="W33" s="109">
        <f t="shared" si="15"/>
        <v>0</v>
      </c>
      <c r="X33" s="109">
        <f t="shared" si="16"/>
        <v>0</v>
      </c>
      <c r="Y33" s="109">
        <f t="shared" si="17"/>
        <v>0</v>
      </c>
      <c r="Z33" s="109">
        <f t="shared" si="18"/>
        <v>0</v>
      </c>
    </row>
    <row r="34" spans="1:27" x14ac:dyDescent="0.25">
      <c r="A34" s="69">
        <v>7</v>
      </c>
      <c r="B34" s="93" t="s">
        <v>68</v>
      </c>
      <c r="C34" s="143"/>
      <c r="D34" s="150"/>
      <c r="E34" s="148">
        <f t="shared" si="2"/>
        <v>0</v>
      </c>
      <c r="F34" s="87"/>
      <c r="G34" s="87"/>
      <c r="H34" s="87"/>
      <c r="I34" s="87"/>
      <c r="J34" s="87"/>
      <c r="K34" s="150"/>
      <c r="L34" s="150"/>
      <c r="M34" s="162">
        <f t="shared" si="3"/>
        <v>0</v>
      </c>
      <c r="N34" s="87"/>
      <c r="O34" s="87"/>
      <c r="P34" s="87"/>
      <c r="Q34" s="87"/>
      <c r="R34" s="87"/>
      <c r="S34" s="150">
        <f t="shared" si="13"/>
        <v>0</v>
      </c>
      <c r="T34" s="148">
        <f t="shared" si="5"/>
        <v>0</v>
      </c>
      <c r="U34" s="148">
        <f t="shared" si="6"/>
        <v>0</v>
      </c>
      <c r="V34" s="109">
        <f t="shared" si="14"/>
        <v>0</v>
      </c>
      <c r="W34" s="109">
        <f t="shared" si="15"/>
        <v>0</v>
      </c>
      <c r="X34" s="109">
        <f t="shared" si="16"/>
        <v>0</v>
      </c>
      <c r="Y34" s="109">
        <f t="shared" si="17"/>
        <v>0</v>
      </c>
      <c r="Z34" s="109">
        <f t="shared" si="18"/>
        <v>0</v>
      </c>
    </row>
    <row r="35" spans="1:27" x14ac:dyDescent="0.25">
      <c r="A35" s="69">
        <v>8</v>
      </c>
      <c r="B35" s="93" t="s">
        <v>69</v>
      </c>
      <c r="C35" s="143"/>
      <c r="D35" s="150"/>
      <c r="E35" s="148">
        <f t="shared" si="2"/>
        <v>0</v>
      </c>
      <c r="F35" s="87"/>
      <c r="G35" s="87"/>
      <c r="H35" s="87"/>
      <c r="I35" s="87"/>
      <c r="J35" s="87"/>
      <c r="K35" s="150"/>
      <c r="L35" s="150"/>
      <c r="M35" s="162">
        <f t="shared" si="3"/>
        <v>0</v>
      </c>
      <c r="N35" s="87"/>
      <c r="O35" s="87"/>
      <c r="P35" s="87"/>
      <c r="Q35" s="87"/>
      <c r="R35" s="87"/>
      <c r="S35" s="150">
        <f t="shared" si="13"/>
        <v>0</v>
      </c>
      <c r="T35" s="148">
        <f t="shared" si="5"/>
        <v>0</v>
      </c>
      <c r="U35" s="148">
        <f t="shared" si="6"/>
        <v>0</v>
      </c>
      <c r="V35" s="109">
        <f t="shared" si="14"/>
        <v>0</v>
      </c>
      <c r="W35" s="109">
        <f t="shared" si="15"/>
        <v>0</v>
      </c>
      <c r="X35" s="109">
        <f t="shared" si="16"/>
        <v>0</v>
      </c>
      <c r="Y35" s="109">
        <f t="shared" si="17"/>
        <v>0</v>
      </c>
      <c r="Z35" s="109">
        <f t="shared" si="18"/>
        <v>0</v>
      </c>
    </row>
    <row r="36" spans="1:27" x14ac:dyDescent="0.25">
      <c r="A36" s="69">
        <v>9</v>
      </c>
      <c r="B36" s="93" t="s">
        <v>70</v>
      </c>
      <c r="C36" s="143"/>
      <c r="D36" s="150"/>
      <c r="E36" s="148">
        <f t="shared" si="2"/>
        <v>0</v>
      </c>
      <c r="F36" s="87"/>
      <c r="G36" s="87"/>
      <c r="H36" s="87"/>
      <c r="I36" s="87"/>
      <c r="J36" s="87"/>
      <c r="K36" s="150"/>
      <c r="L36" s="150"/>
      <c r="M36" s="162">
        <f t="shared" si="3"/>
        <v>0</v>
      </c>
      <c r="N36" s="87"/>
      <c r="O36" s="87"/>
      <c r="P36" s="87"/>
      <c r="Q36" s="87"/>
      <c r="R36" s="87"/>
      <c r="S36" s="150">
        <f t="shared" si="13"/>
        <v>0</v>
      </c>
      <c r="T36" s="148">
        <f t="shared" si="5"/>
        <v>0</v>
      </c>
      <c r="U36" s="148">
        <f t="shared" si="6"/>
        <v>0</v>
      </c>
      <c r="V36" s="109">
        <f t="shared" si="14"/>
        <v>0</v>
      </c>
      <c r="W36" s="109">
        <f t="shared" si="15"/>
        <v>0</v>
      </c>
      <c r="X36" s="109">
        <f t="shared" si="16"/>
        <v>0</v>
      </c>
      <c r="Y36" s="109">
        <f t="shared" si="17"/>
        <v>0</v>
      </c>
      <c r="Z36" s="109">
        <f t="shared" si="18"/>
        <v>0</v>
      </c>
    </row>
    <row r="37" spans="1:27" x14ac:dyDescent="0.25">
      <c r="A37" s="69">
        <v>10</v>
      </c>
      <c r="B37" s="93" t="s">
        <v>71</v>
      </c>
      <c r="C37" s="143"/>
      <c r="D37" s="150"/>
      <c r="E37" s="148">
        <f t="shared" si="2"/>
        <v>0</v>
      </c>
      <c r="F37" s="87"/>
      <c r="G37" s="87"/>
      <c r="H37" s="87"/>
      <c r="I37" s="87"/>
      <c r="J37" s="87"/>
      <c r="K37" s="150"/>
      <c r="L37" s="150"/>
      <c r="M37" s="162">
        <f t="shared" si="3"/>
        <v>0</v>
      </c>
      <c r="N37" s="87"/>
      <c r="O37" s="87"/>
      <c r="P37" s="87"/>
      <c r="Q37" s="87"/>
      <c r="R37" s="87"/>
      <c r="S37" s="150">
        <f t="shared" si="13"/>
        <v>0</v>
      </c>
      <c r="T37" s="148">
        <f t="shared" si="5"/>
        <v>0</v>
      </c>
      <c r="U37" s="148">
        <f t="shared" si="6"/>
        <v>0</v>
      </c>
      <c r="V37" s="109">
        <f t="shared" si="14"/>
        <v>0</v>
      </c>
      <c r="W37" s="109">
        <f t="shared" si="15"/>
        <v>0</v>
      </c>
      <c r="X37" s="109">
        <f t="shared" si="16"/>
        <v>0</v>
      </c>
      <c r="Y37" s="109">
        <f t="shared" si="17"/>
        <v>0</v>
      </c>
      <c r="Z37" s="109">
        <f t="shared" si="18"/>
        <v>0</v>
      </c>
      <c r="AA37" s="45"/>
    </row>
    <row r="38" spans="1:27" ht="15" customHeight="1" x14ac:dyDescent="0.25">
      <c r="A38" s="302" t="s">
        <v>72</v>
      </c>
      <c r="B38" s="303"/>
      <c r="C38" s="123">
        <f>C28+C29+C30+C31+C32+C33+C34+C35+C36+C37</f>
        <v>0</v>
      </c>
      <c r="D38" s="203">
        <f>D28+D29+D30+D31+D32+D33+D34+D35+D36+D37</f>
        <v>0</v>
      </c>
      <c r="E38" s="50">
        <f>E28+E29+E30+E31+E32+E33+E34+E35+E36+E37</f>
        <v>0</v>
      </c>
      <c r="F38" s="50">
        <f t="shared" ref="F38:R38" si="19">F28+F29+F30+F31+F32+F33+F34+F35+F36+F37</f>
        <v>0</v>
      </c>
      <c r="G38" s="50">
        <f t="shared" si="19"/>
        <v>0</v>
      </c>
      <c r="H38" s="50">
        <f t="shared" si="19"/>
        <v>0</v>
      </c>
      <c r="I38" s="50">
        <f t="shared" si="19"/>
        <v>0</v>
      </c>
      <c r="J38" s="50">
        <f t="shared" si="19"/>
        <v>0</v>
      </c>
      <c r="K38" s="50">
        <f t="shared" si="19"/>
        <v>0</v>
      </c>
      <c r="L38" s="50">
        <f t="shared" si="19"/>
        <v>0</v>
      </c>
      <c r="M38" s="50">
        <f t="shared" si="19"/>
        <v>0</v>
      </c>
      <c r="N38" s="50">
        <f t="shared" si="19"/>
        <v>0</v>
      </c>
      <c r="O38" s="50">
        <f t="shared" si="19"/>
        <v>0</v>
      </c>
      <c r="P38" s="50">
        <f t="shared" si="19"/>
        <v>0</v>
      </c>
      <c r="Q38" s="50">
        <f t="shared" si="19"/>
        <v>0</v>
      </c>
      <c r="R38" s="50">
        <f t="shared" si="19"/>
        <v>0</v>
      </c>
      <c r="S38" s="48">
        <f t="shared" si="13"/>
        <v>0</v>
      </c>
      <c r="T38" s="50">
        <f t="shared" si="5"/>
        <v>0</v>
      </c>
      <c r="U38" s="50">
        <f t="shared" si="6"/>
        <v>0</v>
      </c>
      <c r="V38" s="50">
        <f>V28+V29+V30+V31+V32+V33+V34+V35+V36+V37</f>
        <v>0</v>
      </c>
      <c r="W38" s="50">
        <f>W28+W29+W30+W31+W32+W33+W34+W35+W36+W37</f>
        <v>0</v>
      </c>
      <c r="X38" s="50">
        <f>X28+X29+X30+X31+X32+X33+X34+X35+X36+X37</f>
        <v>0</v>
      </c>
      <c r="Y38" s="50">
        <f>Y28+Y29+Y30+Y31+Y32+Y33+Y34+Y35+Y36+Y37</f>
        <v>0</v>
      </c>
      <c r="Z38" s="50">
        <f>Z28+Z29+Z30+Z31+Z32+Z33+Z34+Z35+Z36+Z37</f>
        <v>0</v>
      </c>
    </row>
    <row r="39" spans="1:27" ht="15" customHeight="1" x14ac:dyDescent="0.25">
      <c r="A39" s="69">
        <v>1</v>
      </c>
      <c r="B39" s="82" t="s">
        <v>73</v>
      </c>
      <c r="C39" s="144"/>
      <c r="D39" s="150"/>
      <c r="E39" s="148">
        <f t="shared" si="2"/>
        <v>0</v>
      </c>
      <c r="F39" s="87"/>
      <c r="G39" s="87"/>
      <c r="H39" s="87"/>
      <c r="I39" s="87"/>
      <c r="J39" s="87"/>
      <c r="K39" s="150"/>
      <c r="L39" s="150"/>
      <c r="M39" s="162">
        <f t="shared" si="3"/>
        <v>0</v>
      </c>
      <c r="N39" s="87"/>
      <c r="O39" s="87"/>
      <c r="P39" s="87"/>
      <c r="Q39" s="87"/>
      <c r="R39" s="87"/>
      <c r="S39" s="150">
        <f>C39-K39</f>
        <v>0</v>
      </c>
      <c r="T39" s="148">
        <f t="shared" si="5"/>
        <v>0</v>
      </c>
      <c r="U39" s="148">
        <f t="shared" si="6"/>
        <v>0</v>
      </c>
      <c r="V39" s="109">
        <f>F39-N39</f>
        <v>0</v>
      </c>
      <c r="W39" s="109">
        <f>G39-O39</f>
        <v>0</v>
      </c>
      <c r="X39" s="109">
        <f>H39-P39</f>
        <v>0</v>
      </c>
      <c r="Y39" s="109">
        <f>I39-Q39</f>
        <v>0</v>
      </c>
      <c r="Z39" s="109">
        <f>J39-R39</f>
        <v>0</v>
      </c>
    </row>
    <row r="40" spans="1:27" x14ac:dyDescent="0.25">
      <c r="A40" s="69">
        <v>2</v>
      </c>
      <c r="B40" s="82" t="s">
        <v>74</v>
      </c>
      <c r="C40" s="144"/>
      <c r="D40" s="150"/>
      <c r="E40" s="148">
        <f t="shared" si="2"/>
        <v>0</v>
      </c>
      <c r="F40" s="87"/>
      <c r="G40" s="87"/>
      <c r="H40" s="87"/>
      <c r="I40" s="87"/>
      <c r="J40" s="87"/>
      <c r="K40" s="150"/>
      <c r="L40" s="150"/>
      <c r="M40" s="162">
        <f t="shared" si="3"/>
        <v>0</v>
      </c>
      <c r="N40" s="87"/>
      <c r="O40" s="87"/>
      <c r="P40" s="87"/>
      <c r="Q40" s="87"/>
      <c r="R40" s="87"/>
      <c r="S40" s="150">
        <f t="shared" ref="S40:S53" si="20">C40-K40</f>
        <v>0</v>
      </c>
      <c r="T40" s="148">
        <f t="shared" si="5"/>
        <v>0</v>
      </c>
      <c r="U40" s="148">
        <f t="shared" si="6"/>
        <v>0</v>
      </c>
      <c r="V40" s="109">
        <f t="shared" ref="V40:V51" si="21">F40-N40</f>
        <v>0</v>
      </c>
      <c r="W40" s="109">
        <f t="shared" ref="W40:W51" si="22">G40-O40</f>
        <v>0</v>
      </c>
      <c r="X40" s="109">
        <f t="shared" ref="X40:X51" si="23">H40-P40</f>
        <v>0</v>
      </c>
      <c r="Y40" s="109">
        <f t="shared" ref="Y40:Y51" si="24">I40-Q40</f>
        <v>0</v>
      </c>
      <c r="Z40" s="109">
        <f t="shared" ref="Z40:Z51" si="25">J40-R40</f>
        <v>0</v>
      </c>
    </row>
    <row r="41" spans="1:27" x14ac:dyDescent="0.25">
      <c r="A41" s="69">
        <v>3</v>
      </c>
      <c r="B41" s="82" t="s">
        <v>75</v>
      </c>
      <c r="C41" s="144"/>
      <c r="D41" s="150"/>
      <c r="E41" s="148">
        <f t="shared" si="2"/>
        <v>0</v>
      </c>
      <c r="F41" s="87"/>
      <c r="G41" s="87"/>
      <c r="H41" s="87"/>
      <c r="I41" s="87"/>
      <c r="J41" s="87"/>
      <c r="K41" s="150"/>
      <c r="L41" s="150"/>
      <c r="M41" s="162">
        <f t="shared" si="3"/>
        <v>0</v>
      </c>
      <c r="N41" s="87"/>
      <c r="O41" s="87"/>
      <c r="P41" s="87"/>
      <c r="Q41" s="87"/>
      <c r="R41" s="87"/>
      <c r="S41" s="150">
        <f t="shared" si="20"/>
        <v>0</v>
      </c>
      <c r="T41" s="148">
        <f t="shared" si="5"/>
        <v>0</v>
      </c>
      <c r="U41" s="148">
        <f t="shared" si="6"/>
        <v>0</v>
      </c>
      <c r="V41" s="109">
        <f t="shared" si="21"/>
        <v>0</v>
      </c>
      <c r="W41" s="109">
        <f t="shared" si="22"/>
        <v>0</v>
      </c>
      <c r="X41" s="109">
        <f t="shared" si="23"/>
        <v>0</v>
      </c>
      <c r="Y41" s="109">
        <f t="shared" si="24"/>
        <v>0</v>
      </c>
      <c r="Z41" s="109">
        <f t="shared" si="25"/>
        <v>0</v>
      </c>
    </row>
    <row r="42" spans="1:27" x14ac:dyDescent="0.25">
      <c r="A42" s="69">
        <v>4</v>
      </c>
      <c r="B42" s="82" t="s">
        <v>76</v>
      </c>
      <c r="C42" s="144"/>
      <c r="D42" s="150"/>
      <c r="E42" s="148">
        <f t="shared" si="2"/>
        <v>0</v>
      </c>
      <c r="F42" s="87"/>
      <c r="G42" s="87"/>
      <c r="H42" s="87"/>
      <c r="I42" s="87"/>
      <c r="J42" s="87"/>
      <c r="K42" s="150"/>
      <c r="L42" s="150"/>
      <c r="M42" s="162">
        <f t="shared" si="3"/>
        <v>0</v>
      </c>
      <c r="N42" s="87"/>
      <c r="O42" s="87"/>
      <c r="P42" s="87"/>
      <c r="Q42" s="87"/>
      <c r="R42" s="87"/>
      <c r="S42" s="150">
        <f t="shared" si="20"/>
        <v>0</v>
      </c>
      <c r="T42" s="148">
        <f t="shared" si="5"/>
        <v>0</v>
      </c>
      <c r="U42" s="148">
        <f t="shared" si="6"/>
        <v>0</v>
      </c>
      <c r="V42" s="109">
        <f t="shared" si="21"/>
        <v>0</v>
      </c>
      <c r="W42" s="109">
        <f t="shared" si="22"/>
        <v>0</v>
      </c>
      <c r="X42" s="109">
        <f t="shared" si="23"/>
        <v>0</v>
      </c>
      <c r="Y42" s="109">
        <f t="shared" si="24"/>
        <v>0</v>
      </c>
      <c r="Z42" s="109">
        <f t="shared" si="25"/>
        <v>0</v>
      </c>
    </row>
    <row r="43" spans="1:27" x14ac:dyDescent="0.25">
      <c r="A43" s="69">
        <v>5</v>
      </c>
      <c r="B43" s="82" t="s">
        <v>77</v>
      </c>
      <c r="C43" s="144"/>
      <c r="D43" s="150"/>
      <c r="E43" s="148">
        <f t="shared" si="2"/>
        <v>0</v>
      </c>
      <c r="F43" s="87"/>
      <c r="G43" s="87"/>
      <c r="H43" s="87"/>
      <c r="I43" s="87"/>
      <c r="J43" s="87"/>
      <c r="K43" s="150"/>
      <c r="L43" s="150"/>
      <c r="M43" s="162">
        <f t="shared" si="3"/>
        <v>0</v>
      </c>
      <c r="N43" s="87"/>
      <c r="O43" s="87"/>
      <c r="P43" s="87"/>
      <c r="Q43" s="87"/>
      <c r="R43" s="87"/>
      <c r="S43" s="150">
        <f t="shared" si="20"/>
        <v>0</v>
      </c>
      <c r="T43" s="148">
        <f t="shared" si="5"/>
        <v>0</v>
      </c>
      <c r="U43" s="148">
        <f t="shared" si="6"/>
        <v>0</v>
      </c>
      <c r="V43" s="109">
        <f t="shared" si="21"/>
        <v>0</v>
      </c>
      <c r="W43" s="109">
        <f t="shared" si="22"/>
        <v>0</v>
      </c>
      <c r="X43" s="109">
        <f t="shared" si="23"/>
        <v>0</v>
      </c>
      <c r="Y43" s="109">
        <f t="shared" si="24"/>
        <v>0</v>
      </c>
      <c r="Z43" s="109">
        <f t="shared" si="25"/>
        <v>0</v>
      </c>
    </row>
    <row r="44" spans="1:27" ht="13.5" customHeight="1" x14ac:dyDescent="0.25">
      <c r="A44" s="69">
        <v>6</v>
      </c>
      <c r="B44" s="82" t="s">
        <v>78</v>
      </c>
      <c r="C44" s="144"/>
      <c r="D44" s="150"/>
      <c r="E44" s="148">
        <f t="shared" si="2"/>
        <v>0</v>
      </c>
      <c r="F44" s="73"/>
      <c r="G44" s="73"/>
      <c r="H44" s="73"/>
      <c r="I44" s="73"/>
      <c r="J44" s="87"/>
      <c r="K44" s="150"/>
      <c r="L44" s="150"/>
      <c r="M44" s="162">
        <f t="shared" si="3"/>
        <v>0</v>
      </c>
      <c r="N44" s="73"/>
      <c r="O44" s="73"/>
      <c r="P44" s="73"/>
      <c r="Q44" s="73"/>
      <c r="R44" s="87"/>
      <c r="S44" s="150">
        <f t="shared" si="20"/>
        <v>0</v>
      </c>
      <c r="T44" s="148">
        <f t="shared" si="5"/>
        <v>0</v>
      </c>
      <c r="U44" s="148">
        <f t="shared" si="6"/>
        <v>0</v>
      </c>
      <c r="V44" s="109">
        <f t="shared" si="21"/>
        <v>0</v>
      </c>
      <c r="W44" s="109">
        <f t="shared" si="22"/>
        <v>0</v>
      </c>
      <c r="X44" s="109">
        <f t="shared" si="23"/>
        <v>0</v>
      </c>
      <c r="Y44" s="109">
        <f t="shared" si="24"/>
        <v>0</v>
      </c>
      <c r="Z44" s="109">
        <f t="shared" si="25"/>
        <v>0</v>
      </c>
    </row>
    <row r="45" spans="1:27" x14ac:dyDescent="0.25">
      <c r="A45" s="69">
        <v>7</v>
      </c>
      <c r="B45" s="82" t="s">
        <v>79</v>
      </c>
      <c r="C45" s="144"/>
      <c r="D45" s="150"/>
      <c r="E45" s="148">
        <f t="shared" si="2"/>
        <v>0</v>
      </c>
      <c r="F45" s="87"/>
      <c r="G45" s="87"/>
      <c r="H45" s="87"/>
      <c r="I45" s="87"/>
      <c r="J45" s="87"/>
      <c r="K45" s="150"/>
      <c r="L45" s="150"/>
      <c r="M45" s="162">
        <f t="shared" si="3"/>
        <v>0</v>
      </c>
      <c r="N45" s="87"/>
      <c r="O45" s="87"/>
      <c r="P45" s="87"/>
      <c r="Q45" s="87"/>
      <c r="R45" s="87"/>
      <c r="S45" s="150">
        <f t="shared" si="20"/>
        <v>0</v>
      </c>
      <c r="T45" s="148">
        <f t="shared" si="5"/>
        <v>0</v>
      </c>
      <c r="U45" s="148">
        <f t="shared" si="6"/>
        <v>0</v>
      </c>
      <c r="V45" s="109">
        <f t="shared" si="21"/>
        <v>0</v>
      </c>
      <c r="W45" s="109">
        <f t="shared" si="22"/>
        <v>0</v>
      </c>
      <c r="X45" s="109">
        <f t="shared" si="23"/>
        <v>0</v>
      </c>
      <c r="Y45" s="109">
        <f t="shared" si="24"/>
        <v>0</v>
      </c>
      <c r="Z45" s="109">
        <f t="shared" si="25"/>
        <v>0</v>
      </c>
    </row>
    <row r="46" spans="1:27" ht="14.25" customHeight="1" x14ac:dyDescent="0.25">
      <c r="A46" s="69">
        <v>8</v>
      </c>
      <c r="B46" s="82" t="s">
        <v>80</v>
      </c>
      <c r="C46" s="144"/>
      <c r="D46" s="150"/>
      <c r="E46" s="148">
        <f t="shared" si="2"/>
        <v>0</v>
      </c>
      <c r="F46" s="76"/>
      <c r="G46" s="76"/>
      <c r="H46" s="76"/>
      <c r="I46" s="76"/>
      <c r="J46" s="87"/>
      <c r="K46" s="150"/>
      <c r="L46" s="150"/>
      <c r="M46" s="162">
        <f t="shared" si="3"/>
        <v>0</v>
      </c>
      <c r="N46" s="76"/>
      <c r="O46" s="76"/>
      <c r="P46" s="76"/>
      <c r="Q46" s="76"/>
      <c r="R46" s="87"/>
      <c r="S46" s="150">
        <f t="shared" si="20"/>
        <v>0</v>
      </c>
      <c r="T46" s="148">
        <f t="shared" si="5"/>
        <v>0</v>
      </c>
      <c r="U46" s="148">
        <f t="shared" si="6"/>
        <v>0</v>
      </c>
      <c r="V46" s="109">
        <f t="shared" si="21"/>
        <v>0</v>
      </c>
      <c r="W46" s="109">
        <f t="shared" si="22"/>
        <v>0</v>
      </c>
      <c r="X46" s="109">
        <f t="shared" si="23"/>
        <v>0</v>
      </c>
      <c r="Y46" s="109">
        <f t="shared" si="24"/>
        <v>0</v>
      </c>
      <c r="Z46" s="109">
        <f t="shared" si="25"/>
        <v>0</v>
      </c>
    </row>
    <row r="47" spans="1:27" x14ac:dyDescent="0.25">
      <c r="A47" s="69">
        <v>9</v>
      </c>
      <c r="B47" s="82" t="s">
        <v>81</v>
      </c>
      <c r="C47" s="144"/>
      <c r="D47" s="150"/>
      <c r="E47" s="148">
        <f t="shared" si="2"/>
        <v>0</v>
      </c>
      <c r="F47" s="87"/>
      <c r="G47" s="87"/>
      <c r="H47" s="87"/>
      <c r="I47" s="87"/>
      <c r="J47" s="87"/>
      <c r="K47" s="150"/>
      <c r="L47" s="150"/>
      <c r="M47" s="162">
        <f t="shared" si="3"/>
        <v>0</v>
      </c>
      <c r="N47" s="87"/>
      <c r="O47" s="87"/>
      <c r="P47" s="87"/>
      <c r="Q47" s="87"/>
      <c r="R47" s="87"/>
      <c r="S47" s="150">
        <f t="shared" si="20"/>
        <v>0</v>
      </c>
      <c r="T47" s="148">
        <f t="shared" si="5"/>
        <v>0</v>
      </c>
      <c r="U47" s="148">
        <f t="shared" si="6"/>
        <v>0</v>
      </c>
      <c r="V47" s="109">
        <f t="shared" si="21"/>
        <v>0</v>
      </c>
      <c r="W47" s="109">
        <f t="shared" si="22"/>
        <v>0</v>
      </c>
      <c r="X47" s="109">
        <f t="shared" si="23"/>
        <v>0</v>
      </c>
      <c r="Y47" s="109">
        <f t="shared" si="24"/>
        <v>0</v>
      </c>
      <c r="Z47" s="109">
        <f t="shared" si="25"/>
        <v>0</v>
      </c>
    </row>
    <row r="48" spans="1:27" x14ac:dyDescent="0.25">
      <c r="A48" s="69">
        <v>10</v>
      </c>
      <c r="B48" s="82" t="s">
        <v>82</v>
      </c>
      <c r="C48" s="144"/>
      <c r="D48" s="150"/>
      <c r="E48" s="148">
        <f t="shared" si="2"/>
        <v>0</v>
      </c>
      <c r="F48" s="87"/>
      <c r="G48" s="87"/>
      <c r="H48" s="87"/>
      <c r="I48" s="87"/>
      <c r="J48" s="87"/>
      <c r="K48" s="150"/>
      <c r="L48" s="150"/>
      <c r="M48" s="162">
        <f t="shared" si="3"/>
        <v>0</v>
      </c>
      <c r="N48" s="87"/>
      <c r="O48" s="87"/>
      <c r="P48" s="87"/>
      <c r="Q48" s="87"/>
      <c r="R48" s="87"/>
      <c r="S48" s="150">
        <f t="shared" si="20"/>
        <v>0</v>
      </c>
      <c r="T48" s="148">
        <f t="shared" si="5"/>
        <v>0</v>
      </c>
      <c r="U48" s="148">
        <f t="shared" si="6"/>
        <v>0</v>
      </c>
      <c r="V48" s="109">
        <f t="shared" si="21"/>
        <v>0</v>
      </c>
      <c r="W48" s="109">
        <f t="shared" si="22"/>
        <v>0</v>
      </c>
      <c r="X48" s="109">
        <f t="shared" si="23"/>
        <v>0</v>
      </c>
      <c r="Y48" s="109">
        <f t="shared" si="24"/>
        <v>0</v>
      </c>
      <c r="Z48" s="109">
        <f t="shared" si="25"/>
        <v>0</v>
      </c>
    </row>
    <row r="49" spans="1:27" x14ac:dyDescent="0.25">
      <c r="A49" s="69">
        <v>11</v>
      </c>
      <c r="B49" s="82" t="s">
        <v>83</v>
      </c>
      <c r="C49" s="144"/>
      <c r="D49" s="150"/>
      <c r="E49" s="148">
        <f t="shared" si="2"/>
        <v>0</v>
      </c>
      <c r="F49" s="87"/>
      <c r="G49" s="87"/>
      <c r="H49" s="87"/>
      <c r="I49" s="87"/>
      <c r="J49" s="87"/>
      <c r="K49" s="150"/>
      <c r="L49" s="150"/>
      <c r="M49" s="162">
        <f t="shared" si="3"/>
        <v>0</v>
      </c>
      <c r="N49" s="87"/>
      <c r="O49" s="87"/>
      <c r="P49" s="87"/>
      <c r="Q49" s="87"/>
      <c r="R49" s="87"/>
      <c r="S49" s="150">
        <f t="shared" si="20"/>
        <v>0</v>
      </c>
      <c r="T49" s="148">
        <f t="shared" si="5"/>
        <v>0</v>
      </c>
      <c r="U49" s="148">
        <f t="shared" si="6"/>
        <v>0</v>
      </c>
      <c r="V49" s="109">
        <f t="shared" si="21"/>
        <v>0</v>
      </c>
      <c r="W49" s="109">
        <f t="shared" si="22"/>
        <v>0</v>
      </c>
      <c r="X49" s="109">
        <f t="shared" si="23"/>
        <v>0</v>
      </c>
      <c r="Y49" s="109">
        <f t="shared" si="24"/>
        <v>0</v>
      </c>
      <c r="Z49" s="109">
        <f t="shared" si="25"/>
        <v>0</v>
      </c>
    </row>
    <row r="50" spans="1:27" ht="14.25" customHeight="1" x14ac:dyDescent="0.25">
      <c r="A50" s="69">
        <v>12</v>
      </c>
      <c r="B50" s="82" t="s">
        <v>84</v>
      </c>
      <c r="C50" s="144"/>
      <c r="D50" s="150"/>
      <c r="E50" s="148">
        <f t="shared" si="2"/>
        <v>0</v>
      </c>
      <c r="F50" s="87"/>
      <c r="G50" s="87"/>
      <c r="H50" s="87"/>
      <c r="I50" s="87"/>
      <c r="J50" s="87"/>
      <c r="K50" s="150"/>
      <c r="L50" s="150"/>
      <c r="M50" s="162">
        <f t="shared" si="3"/>
        <v>0</v>
      </c>
      <c r="N50" s="87"/>
      <c r="O50" s="89"/>
      <c r="P50" s="87"/>
      <c r="Q50" s="87"/>
      <c r="R50" s="87"/>
      <c r="S50" s="150">
        <f t="shared" si="20"/>
        <v>0</v>
      </c>
      <c r="T50" s="148">
        <f t="shared" si="5"/>
        <v>0</v>
      </c>
      <c r="U50" s="148">
        <f t="shared" si="6"/>
        <v>0</v>
      </c>
      <c r="V50" s="109">
        <f t="shared" si="21"/>
        <v>0</v>
      </c>
      <c r="W50" s="109">
        <f t="shared" si="22"/>
        <v>0</v>
      </c>
      <c r="X50" s="109">
        <f t="shared" si="23"/>
        <v>0</v>
      </c>
      <c r="Y50" s="109">
        <f t="shared" si="24"/>
        <v>0</v>
      </c>
      <c r="Z50" s="109">
        <f t="shared" si="25"/>
        <v>0</v>
      </c>
    </row>
    <row r="51" spans="1:27" ht="14.25" customHeight="1" x14ac:dyDescent="0.25">
      <c r="A51" s="74">
        <v>13</v>
      </c>
      <c r="B51" s="75" t="s">
        <v>87</v>
      </c>
      <c r="C51" s="145"/>
      <c r="D51" s="151"/>
      <c r="E51" s="148">
        <f t="shared" si="2"/>
        <v>0</v>
      </c>
      <c r="F51" s="72"/>
      <c r="G51" s="72"/>
      <c r="H51" s="72"/>
      <c r="I51" s="72"/>
      <c r="J51" s="72"/>
      <c r="K51" s="151"/>
      <c r="L51" s="151"/>
      <c r="M51" s="162">
        <f t="shared" si="3"/>
        <v>0</v>
      </c>
      <c r="N51" s="72"/>
      <c r="O51" s="71"/>
      <c r="P51" s="72"/>
      <c r="Q51" s="72"/>
      <c r="R51" s="72"/>
      <c r="S51" s="150">
        <f t="shared" si="20"/>
        <v>0</v>
      </c>
      <c r="T51" s="148">
        <f t="shared" si="5"/>
        <v>0</v>
      </c>
      <c r="U51" s="148">
        <f t="shared" si="6"/>
        <v>0</v>
      </c>
      <c r="V51" s="109">
        <f t="shared" si="21"/>
        <v>0</v>
      </c>
      <c r="W51" s="109">
        <f t="shared" si="22"/>
        <v>0</v>
      </c>
      <c r="X51" s="109">
        <f t="shared" si="23"/>
        <v>0</v>
      </c>
      <c r="Y51" s="109">
        <f t="shared" si="24"/>
        <v>0</v>
      </c>
      <c r="Z51" s="109">
        <f t="shared" si="25"/>
        <v>0</v>
      </c>
    </row>
    <row r="52" spans="1:27" ht="15.75" customHeight="1" thickBot="1" x14ac:dyDescent="0.3">
      <c r="A52" s="304" t="s">
        <v>85</v>
      </c>
      <c r="B52" s="304"/>
      <c r="C52" s="124">
        <f>C39+C40+C41+C42+C43+C44+C45+C46+C47+C48+C49+C50+C51</f>
        <v>0</v>
      </c>
      <c r="D52" s="204">
        <f>D39+D40+D41+D42+D43+D44+D45+D46+D47+D48+D49+D50+D51</f>
        <v>0</v>
      </c>
      <c r="E52" s="210">
        <f>E39+E40+E41+E42+E43+E44+E45+E46+E47+E48+E49+E50+E51</f>
        <v>0</v>
      </c>
      <c r="F52" s="210">
        <f t="shared" ref="F52:Z52" si="26">F39+F40+F41+F42+F43+F44+F45+F46+F47+F48+F49+F50+F51</f>
        <v>0</v>
      </c>
      <c r="G52" s="210">
        <f t="shared" si="26"/>
        <v>0</v>
      </c>
      <c r="H52" s="210">
        <f t="shared" si="26"/>
        <v>0</v>
      </c>
      <c r="I52" s="210">
        <f t="shared" si="26"/>
        <v>0</v>
      </c>
      <c r="J52" s="210">
        <f t="shared" si="26"/>
        <v>0</v>
      </c>
      <c r="K52" s="210">
        <f t="shared" si="26"/>
        <v>0</v>
      </c>
      <c r="L52" s="210">
        <f t="shared" si="26"/>
        <v>0</v>
      </c>
      <c r="M52" s="210">
        <f t="shared" si="26"/>
        <v>0</v>
      </c>
      <c r="N52" s="210">
        <f t="shared" si="26"/>
        <v>0</v>
      </c>
      <c r="O52" s="210">
        <f t="shared" si="26"/>
        <v>0</v>
      </c>
      <c r="P52" s="210">
        <f t="shared" si="26"/>
        <v>0</v>
      </c>
      <c r="Q52" s="210">
        <f t="shared" si="26"/>
        <v>0</v>
      </c>
      <c r="R52" s="210">
        <f t="shared" si="26"/>
        <v>0</v>
      </c>
      <c r="S52" s="215">
        <f t="shared" si="20"/>
        <v>0</v>
      </c>
      <c r="T52" s="205">
        <f t="shared" si="5"/>
        <v>0</v>
      </c>
      <c r="U52" s="205">
        <f t="shared" si="6"/>
        <v>0</v>
      </c>
      <c r="V52" s="210">
        <f t="shared" si="26"/>
        <v>0</v>
      </c>
      <c r="W52" s="210">
        <f t="shared" si="26"/>
        <v>0</v>
      </c>
      <c r="X52" s="210">
        <f t="shared" si="26"/>
        <v>0</v>
      </c>
      <c r="Y52" s="210">
        <f t="shared" si="26"/>
        <v>0</v>
      </c>
      <c r="Z52" s="210">
        <f t="shared" si="26"/>
        <v>0</v>
      </c>
    </row>
    <row r="53" spans="1:27" s="207" customFormat="1" ht="16.5" thickBot="1" x14ac:dyDescent="0.3">
      <c r="A53" s="305" t="s">
        <v>86</v>
      </c>
      <c r="B53" s="306"/>
      <c r="C53" s="206">
        <f>C27+C38+C52</f>
        <v>64023.4</v>
      </c>
      <c r="D53" s="206">
        <f>D27+D38+D52</f>
        <v>4523.7</v>
      </c>
      <c r="E53" s="211">
        <f>E27+E38+E52</f>
        <v>68547.100000000006</v>
      </c>
      <c r="F53" s="211">
        <f t="shared" ref="F53:Z53" si="27">F27+F38+F52</f>
        <v>0</v>
      </c>
      <c r="G53" s="211">
        <f t="shared" si="27"/>
        <v>3372.3</v>
      </c>
      <c r="H53" s="211">
        <f t="shared" si="27"/>
        <v>20223</v>
      </c>
      <c r="I53" s="211">
        <f t="shared" si="27"/>
        <v>44951.8</v>
      </c>
      <c r="J53" s="211">
        <f t="shared" si="27"/>
        <v>0</v>
      </c>
      <c r="K53" s="211">
        <f t="shared" si="27"/>
        <v>0</v>
      </c>
      <c r="L53" s="211">
        <f t="shared" si="27"/>
        <v>3846.2</v>
      </c>
      <c r="M53" s="211">
        <f t="shared" si="27"/>
        <v>3846.2000000000003</v>
      </c>
      <c r="N53" s="211">
        <f t="shared" si="27"/>
        <v>0</v>
      </c>
      <c r="O53" s="211">
        <f t="shared" si="27"/>
        <v>3372.3</v>
      </c>
      <c r="P53" s="211">
        <f t="shared" si="27"/>
        <v>473.9</v>
      </c>
      <c r="Q53" s="211">
        <f t="shared" si="27"/>
        <v>0</v>
      </c>
      <c r="R53" s="211">
        <f t="shared" si="27"/>
        <v>0</v>
      </c>
      <c r="S53" s="214">
        <f t="shared" si="20"/>
        <v>64023.4</v>
      </c>
      <c r="T53" s="208">
        <f t="shared" si="5"/>
        <v>677.5</v>
      </c>
      <c r="U53" s="208">
        <f t="shared" si="6"/>
        <v>64700.900000000009</v>
      </c>
      <c r="V53" s="211">
        <f t="shared" si="27"/>
        <v>0</v>
      </c>
      <c r="W53" s="211">
        <f t="shared" si="27"/>
        <v>0</v>
      </c>
      <c r="X53" s="211">
        <f t="shared" si="27"/>
        <v>19749.099999999999</v>
      </c>
      <c r="Y53" s="211">
        <f t="shared" si="27"/>
        <v>44951.8</v>
      </c>
      <c r="Z53" s="212">
        <f t="shared" si="27"/>
        <v>0</v>
      </c>
      <c r="AA53" s="209">
        <f>AA27+AA38+AA52</f>
        <v>0</v>
      </c>
    </row>
    <row r="54" spans="1:27" x14ac:dyDescent="0.25">
      <c r="A54" s="34"/>
      <c r="B54" s="35"/>
      <c r="C54" s="35"/>
      <c r="D54" s="34"/>
      <c r="E54" s="34"/>
      <c r="F54" s="49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7" x14ac:dyDescent="0.25">
      <c r="A55" s="34"/>
      <c r="B55" s="35"/>
      <c r="C55" s="35"/>
      <c r="D55" s="161"/>
      <c r="E55" s="161"/>
      <c r="G55" s="59"/>
      <c r="H55" s="49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7" x14ac:dyDescent="0.25">
      <c r="A56" s="34"/>
      <c r="B56" s="35"/>
      <c r="C56" s="35"/>
      <c r="D56" s="34"/>
      <c r="E56" s="34"/>
      <c r="G56" s="59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7" x14ac:dyDescent="0.25">
      <c r="A57" s="34"/>
      <c r="B57" s="35"/>
      <c r="C57" s="35"/>
      <c r="D57" s="34"/>
      <c r="E57" s="34"/>
      <c r="G57" s="60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7" ht="37.5" customHeight="1" x14ac:dyDescent="0.25">
      <c r="A58" s="34"/>
      <c r="B58" s="35"/>
      <c r="C58" s="35"/>
      <c r="D58" s="119"/>
      <c r="E58" s="119"/>
      <c r="F58" s="62"/>
      <c r="G58" s="62"/>
      <c r="H58" s="62"/>
      <c r="I58" s="62"/>
      <c r="J58" s="62"/>
      <c r="K58" s="62"/>
      <c r="L58" s="62"/>
      <c r="M58" s="62"/>
      <c r="N58" s="63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7" ht="18.75" customHeight="1" x14ac:dyDescent="0.25">
      <c r="A59" s="34"/>
      <c r="B59" s="35"/>
      <c r="C59" s="35"/>
      <c r="D59" s="65" t="s">
        <v>89</v>
      </c>
      <c r="E59" s="65"/>
      <c r="F59" s="66"/>
      <c r="G59" s="66"/>
      <c r="H59" s="66"/>
      <c r="I59" s="66"/>
      <c r="J59" s="66"/>
      <c r="K59" s="66"/>
      <c r="L59" s="251" t="s">
        <v>90</v>
      </c>
      <c r="M59" s="251"/>
      <c r="N59" s="251"/>
      <c r="O59" s="251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7" ht="18.75" x14ac:dyDescent="0.25">
      <c r="A60" s="34"/>
      <c r="B60" s="35"/>
      <c r="C60" s="35"/>
      <c r="D60" s="67"/>
      <c r="E60" s="67"/>
      <c r="F60" s="66"/>
      <c r="G60" s="66"/>
      <c r="H60" s="66"/>
      <c r="I60" s="66"/>
      <c r="J60" s="66"/>
      <c r="K60" s="66"/>
      <c r="L60" s="66"/>
      <c r="M60" s="66"/>
      <c r="N60" s="68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7" ht="18.75" x14ac:dyDescent="0.25">
      <c r="A61" s="34"/>
      <c r="B61" s="35"/>
      <c r="C61" s="35"/>
      <c r="D61" s="67"/>
      <c r="E61" s="67"/>
      <c r="F61" s="62"/>
      <c r="G61" s="62"/>
      <c r="H61" s="62"/>
      <c r="I61" s="62"/>
      <c r="J61" s="62"/>
      <c r="K61" s="62"/>
      <c r="L61" s="62"/>
      <c r="M61" s="62"/>
      <c r="N61" s="63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7" ht="18.75" x14ac:dyDescent="0.25">
      <c r="A62" s="34"/>
      <c r="B62" s="35"/>
      <c r="C62" s="35"/>
      <c r="D62" s="67"/>
      <c r="E62" s="67"/>
      <c r="F62" s="62"/>
      <c r="G62" s="62"/>
      <c r="H62" s="62"/>
      <c r="I62" s="62"/>
      <c r="J62" s="62"/>
      <c r="K62" s="62"/>
      <c r="L62" s="62"/>
      <c r="M62" s="62"/>
      <c r="N62" s="63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7" ht="18.75" x14ac:dyDescent="0.25">
      <c r="A63" s="34"/>
      <c r="B63" s="35"/>
      <c r="C63" s="35"/>
      <c r="D63" s="67" t="s">
        <v>227</v>
      </c>
      <c r="E63" s="67"/>
      <c r="F63" s="62"/>
      <c r="G63" s="62"/>
      <c r="H63" s="62"/>
      <c r="I63" s="62"/>
      <c r="J63" s="62"/>
      <c r="K63" s="62"/>
      <c r="L63" s="62" t="s">
        <v>222</v>
      </c>
      <c r="M63" s="62"/>
      <c r="N63" s="63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7" ht="18.75" x14ac:dyDescent="0.25">
      <c r="A64" s="34"/>
      <c r="B64" s="35"/>
      <c r="C64" s="35"/>
      <c r="D64" s="67"/>
      <c r="E64" s="67"/>
      <c r="F64" s="62"/>
      <c r="G64" s="62"/>
      <c r="H64" s="62"/>
      <c r="I64" s="62"/>
      <c r="J64" s="62"/>
      <c r="K64" s="62"/>
      <c r="L64" s="62"/>
      <c r="M64" s="62"/>
      <c r="N64" s="63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7" ht="18.75" x14ac:dyDescent="0.25">
      <c r="A65" s="34"/>
      <c r="B65" s="35"/>
      <c r="C65" s="35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3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7" ht="18.75" customHeight="1" x14ac:dyDescent="0.25">
      <c r="A66" s="34"/>
      <c r="B66" s="35"/>
      <c r="C66" s="35"/>
      <c r="D66" s="119"/>
      <c r="E66" s="119"/>
      <c r="F66" s="62"/>
      <c r="G66" s="62"/>
      <c r="H66" s="62"/>
      <c r="I66" s="62"/>
      <c r="J66" s="62"/>
      <c r="K66" s="62"/>
      <c r="L66" s="62"/>
      <c r="M66" s="62"/>
      <c r="N66" s="63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7" ht="18.75" x14ac:dyDescent="0.25">
      <c r="A67" s="34"/>
      <c r="B67" s="35"/>
      <c r="C67" s="35"/>
      <c r="D67" s="62" t="s">
        <v>223</v>
      </c>
      <c r="E67" s="62"/>
      <c r="F67" s="62"/>
      <c r="G67" s="62"/>
      <c r="H67" s="62"/>
      <c r="I67" s="62"/>
      <c r="J67" s="62"/>
      <c r="K67" s="62"/>
      <c r="L67" s="62" t="s">
        <v>226</v>
      </c>
      <c r="M67" s="62"/>
      <c r="N67" s="63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7" x14ac:dyDescent="0.25">
      <c r="A68" s="34"/>
      <c r="B68" s="35"/>
      <c r="C68" s="35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46"/>
    </row>
    <row r="69" spans="1:27" ht="18.75" x14ac:dyDescent="0.25">
      <c r="A69" s="34"/>
      <c r="B69" s="35"/>
      <c r="C69" s="35"/>
      <c r="D69" s="34"/>
      <c r="E69" s="34"/>
      <c r="F69" s="34"/>
      <c r="G69" s="34"/>
      <c r="H69" s="34"/>
      <c r="I69" s="34"/>
      <c r="J69" s="34"/>
      <c r="K69" s="34"/>
      <c r="L69" s="67"/>
      <c r="M69" s="67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7" x14ac:dyDescent="0.25">
      <c r="A70" s="34"/>
      <c r="B70" s="35"/>
      <c r="C70" s="35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7" x14ac:dyDescent="0.25">
      <c r="A71" s="34"/>
      <c r="B71" s="35"/>
      <c r="C71" s="35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7" x14ac:dyDescent="0.25">
      <c r="A72" s="34"/>
      <c r="B72" s="35"/>
      <c r="C72" s="35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7" x14ac:dyDescent="0.25">
      <c r="A73" s="34"/>
      <c r="B73" s="35"/>
      <c r="C73" s="35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7" x14ac:dyDescent="0.25">
      <c r="A74" s="34"/>
      <c r="B74" s="35"/>
      <c r="C74" s="35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7" x14ac:dyDescent="0.25">
      <c r="A75" s="34"/>
      <c r="B75" s="35"/>
      <c r="C75" s="35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7" x14ac:dyDescent="0.25">
      <c r="A76" s="34"/>
      <c r="B76" s="35"/>
      <c r="C76" s="35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7" x14ac:dyDescent="0.25">
      <c r="A77" s="34"/>
      <c r="B77" s="35"/>
      <c r="C77" s="35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7" x14ac:dyDescent="0.25">
      <c r="A78" s="34"/>
      <c r="B78" s="35"/>
      <c r="C78" s="35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7" x14ac:dyDescent="0.25">
      <c r="A79" s="34"/>
      <c r="B79" s="35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7" ht="52.5" customHeight="1" x14ac:dyDescent="0.25">
      <c r="A80" s="34"/>
      <c r="B80" s="35"/>
      <c r="C80" s="35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45"/>
    </row>
    <row r="81" spans="1:27" ht="15" customHeight="1" x14ac:dyDescent="0.25">
      <c r="A81" s="34"/>
      <c r="B81" s="35"/>
      <c r="C81" s="35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45"/>
    </row>
    <row r="82" spans="1:27" ht="15" customHeight="1" x14ac:dyDescent="0.25">
      <c r="A82" s="34"/>
      <c r="B82" s="35"/>
      <c r="C82" s="35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45"/>
    </row>
    <row r="83" spans="1:27" ht="15" customHeight="1" x14ac:dyDescent="0.25">
      <c r="A83" s="34"/>
      <c r="B83" s="35"/>
      <c r="C83" s="35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45"/>
    </row>
    <row r="84" spans="1:27" ht="15" customHeight="1" x14ac:dyDescent="0.25">
      <c r="A84" s="34"/>
      <c r="B84" s="35"/>
      <c r="C84" s="35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45"/>
    </row>
    <row r="85" spans="1:27" ht="15" customHeight="1" x14ac:dyDescent="0.25">
      <c r="A85" s="34"/>
      <c r="B85" s="35"/>
      <c r="C85" s="35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45"/>
    </row>
    <row r="86" spans="1:27" ht="42.75" customHeight="1" x14ac:dyDescent="0.25">
      <c r="A86" s="34"/>
      <c r="B86" s="35"/>
      <c r="C86" s="35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45"/>
    </row>
    <row r="87" spans="1:27" ht="15" customHeight="1" x14ac:dyDescent="0.25">
      <c r="A87" s="34"/>
      <c r="B87" s="35"/>
      <c r="C87" s="35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45"/>
    </row>
    <row r="88" spans="1:27" ht="15" customHeight="1" x14ac:dyDescent="0.25">
      <c r="A88" s="34"/>
      <c r="B88" s="35"/>
      <c r="C88" s="35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45"/>
    </row>
    <row r="89" spans="1:27" x14ac:dyDescent="0.25">
      <c r="A89" s="34"/>
      <c r="B89" s="35"/>
      <c r="C89" s="35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7" x14ac:dyDescent="0.25">
      <c r="A90" s="34"/>
      <c r="B90" s="35"/>
      <c r="C90" s="35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7" x14ac:dyDescent="0.25">
      <c r="A91" s="34"/>
      <c r="B91" s="35"/>
      <c r="C91" s="35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7" x14ac:dyDescent="0.25">
      <c r="A92" s="34"/>
      <c r="B92" s="35"/>
      <c r="C92" s="35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7" x14ac:dyDescent="0.25">
      <c r="A93" s="34"/>
      <c r="B93" s="35"/>
      <c r="C93" s="35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7" x14ac:dyDescent="0.25">
      <c r="A94" s="34"/>
      <c r="B94" s="35"/>
      <c r="C94" s="35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45"/>
    </row>
    <row r="95" spans="1:27" x14ac:dyDescent="0.25">
      <c r="A95" s="34"/>
      <c r="B95" s="35"/>
      <c r="C95" s="35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7" x14ac:dyDescent="0.25">
      <c r="A96" s="34"/>
      <c r="B96" s="35"/>
      <c r="C96" s="35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x14ac:dyDescent="0.25">
      <c r="A97" s="34"/>
      <c r="B97" s="35"/>
      <c r="C97" s="35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x14ac:dyDescent="0.25">
      <c r="A98" s="34"/>
      <c r="B98" s="35"/>
      <c r="C98" s="35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x14ac:dyDescent="0.25">
      <c r="A99" s="34"/>
      <c r="B99" s="35"/>
      <c r="C99" s="35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x14ac:dyDescent="0.25">
      <c r="A100" s="34"/>
      <c r="B100" s="35"/>
      <c r="C100" s="35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x14ac:dyDescent="0.25">
      <c r="A101" s="34"/>
      <c r="B101" s="35"/>
      <c r="C101" s="35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x14ac:dyDescent="0.25">
      <c r="A102" s="34"/>
      <c r="B102" s="35"/>
      <c r="C102" s="35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x14ac:dyDescent="0.25">
      <c r="A103" s="34"/>
      <c r="B103" s="35"/>
      <c r="C103" s="35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x14ac:dyDescent="0.25">
      <c r="A104" s="34"/>
      <c r="B104" s="35"/>
      <c r="C104" s="35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x14ac:dyDescent="0.25">
      <c r="A105" s="34"/>
      <c r="B105" s="35"/>
      <c r="C105" s="35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x14ac:dyDescent="0.25">
      <c r="A106" s="34"/>
      <c r="B106" s="35"/>
      <c r="C106" s="35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x14ac:dyDescent="0.25">
      <c r="A107" s="34"/>
      <c r="B107" s="35"/>
      <c r="C107" s="35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x14ac:dyDescent="0.25">
      <c r="A108" s="34"/>
      <c r="B108" s="35"/>
      <c r="C108" s="35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24.75" customHeight="1" x14ac:dyDescent="0.25">
      <c r="A109" s="34"/>
      <c r="B109" s="35"/>
      <c r="C109" s="35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x14ac:dyDescent="0.25">
      <c r="A110" s="34"/>
      <c r="B110" s="35"/>
      <c r="C110" s="35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x14ac:dyDescent="0.25">
      <c r="A111" s="34"/>
      <c r="B111" s="35"/>
      <c r="C111" s="35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x14ac:dyDescent="0.25">
      <c r="A112" s="34"/>
      <c r="B112" s="35"/>
      <c r="C112" s="35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x14ac:dyDescent="0.25">
      <c r="A113" s="34"/>
      <c r="B113" s="35"/>
      <c r="C113" s="35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x14ac:dyDescent="0.25">
      <c r="A114" s="34"/>
      <c r="B114" s="35"/>
      <c r="C114" s="35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x14ac:dyDescent="0.25">
      <c r="A115" s="34"/>
      <c r="B115" s="35"/>
      <c r="C115" s="35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x14ac:dyDescent="0.25">
      <c r="A116" s="34"/>
      <c r="B116" s="35"/>
      <c r="C116" s="35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x14ac:dyDescent="0.25">
      <c r="A117" s="34"/>
      <c r="B117" s="35"/>
      <c r="C117" s="35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x14ac:dyDescent="0.25">
      <c r="A118" s="34"/>
      <c r="B118" s="35"/>
      <c r="C118" s="35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x14ac:dyDescent="0.25">
      <c r="A119" s="34"/>
      <c r="B119" s="35"/>
      <c r="C119" s="35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x14ac:dyDescent="0.25">
      <c r="A120" s="34"/>
      <c r="B120" s="35"/>
      <c r="C120" s="35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x14ac:dyDescent="0.25">
      <c r="A121" s="34"/>
      <c r="B121" s="35"/>
      <c r="C121" s="35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x14ac:dyDescent="0.25">
      <c r="A122" s="34"/>
      <c r="B122" s="35"/>
      <c r="C122" s="35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x14ac:dyDescent="0.25">
      <c r="A123" s="34"/>
      <c r="B123" s="35"/>
      <c r="C123" s="35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x14ac:dyDescent="0.25">
      <c r="A124" s="34"/>
      <c r="B124" s="35"/>
      <c r="C124" s="35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x14ac:dyDescent="0.25">
      <c r="A125" s="34"/>
      <c r="B125" s="35"/>
      <c r="C125" s="35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x14ac:dyDescent="0.25">
      <c r="A126" s="34"/>
      <c r="B126" s="35"/>
      <c r="C126" s="35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x14ac:dyDescent="0.25">
      <c r="A127" s="34"/>
      <c r="B127" s="35"/>
      <c r="C127" s="35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x14ac:dyDescent="0.25">
      <c r="A128" s="34"/>
      <c r="B128" s="35"/>
      <c r="C128" s="35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7" x14ac:dyDescent="0.25">
      <c r="A129" s="34"/>
      <c r="B129" s="35"/>
      <c r="C129" s="35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7" x14ac:dyDescent="0.25">
      <c r="A130" s="34"/>
      <c r="B130" s="35"/>
      <c r="C130" s="35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7" ht="24" customHeight="1" x14ac:dyDescent="0.25">
      <c r="A131" s="34"/>
      <c r="B131" s="35"/>
      <c r="C131" s="35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7" ht="24" customHeight="1" x14ac:dyDescent="0.25">
      <c r="A132" s="34"/>
      <c r="B132" s="35"/>
      <c r="C132" s="35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7" ht="24" customHeight="1" x14ac:dyDescent="0.25">
      <c r="A133" s="34"/>
      <c r="B133" s="35"/>
      <c r="C133" s="35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7" x14ac:dyDescent="0.25">
      <c r="A134" s="34"/>
      <c r="B134" s="35"/>
      <c r="C134" s="35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7" x14ac:dyDescent="0.25">
      <c r="A135" s="34"/>
      <c r="B135" s="35"/>
      <c r="C135" s="35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7" x14ac:dyDescent="0.25">
      <c r="A136" s="34"/>
      <c r="B136" s="35"/>
      <c r="C136" s="35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7" x14ac:dyDescent="0.25">
      <c r="A137" s="34"/>
      <c r="B137" s="35"/>
      <c r="C137" s="35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7" x14ac:dyDescent="0.25">
      <c r="A138" s="34"/>
      <c r="B138" s="35"/>
      <c r="C138" s="35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7" x14ac:dyDescent="0.25">
      <c r="A139" s="34"/>
      <c r="B139" s="35"/>
      <c r="C139" s="35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7" x14ac:dyDescent="0.25">
      <c r="A140" s="34"/>
      <c r="B140" s="35"/>
      <c r="C140" s="35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7" x14ac:dyDescent="0.25">
      <c r="A141" s="34"/>
      <c r="B141" s="35"/>
      <c r="C141" s="35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7" x14ac:dyDescent="0.25">
      <c r="A142" s="34"/>
      <c r="B142" s="35"/>
      <c r="C142" s="35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7" x14ac:dyDescent="0.25">
      <c r="A143" s="34"/>
      <c r="B143" s="35"/>
      <c r="C143" s="35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46"/>
    </row>
    <row r="144" spans="1:27" x14ac:dyDescent="0.25">
      <c r="A144" s="34"/>
      <c r="B144" s="35"/>
      <c r="C144" s="35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43"/>
    </row>
    <row r="145" spans="1:27" x14ac:dyDescent="0.25">
      <c r="A145" s="34"/>
      <c r="B145" s="35"/>
      <c r="C145" s="35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7" x14ac:dyDescent="0.25">
      <c r="A146" s="34"/>
      <c r="B146" s="35"/>
      <c r="C146" s="35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45"/>
    </row>
    <row r="147" spans="1:27" ht="33.75" customHeight="1" x14ac:dyDescent="0.25">
      <c r="A147" s="34"/>
      <c r="B147" s="35"/>
      <c r="C147" s="35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45"/>
    </row>
    <row r="148" spans="1:27" ht="33.75" customHeight="1" x14ac:dyDescent="0.25">
      <c r="A148" s="34"/>
      <c r="B148" s="35"/>
      <c r="C148" s="35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45"/>
    </row>
    <row r="149" spans="1:27" x14ac:dyDescent="0.25">
      <c r="A149" s="34"/>
      <c r="B149" s="35"/>
      <c r="C149" s="35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45"/>
    </row>
    <row r="150" spans="1:27" x14ac:dyDescent="0.25">
      <c r="A150" s="34"/>
      <c r="B150" s="35"/>
      <c r="C150" s="35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45"/>
    </row>
    <row r="151" spans="1:27" x14ac:dyDescent="0.25">
      <c r="A151" s="34"/>
      <c r="B151" s="35"/>
      <c r="C151" s="35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7" x14ac:dyDescent="0.25">
      <c r="A152" s="34"/>
      <c r="B152" s="35"/>
      <c r="C152" s="35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7" x14ac:dyDescent="0.25">
      <c r="A153" s="34"/>
      <c r="B153" s="35"/>
      <c r="C153" s="35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7" x14ac:dyDescent="0.25">
      <c r="A154" s="34"/>
      <c r="B154" s="35"/>
      <c r="C154" s="35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7" x14ac:dyDescent="0.25">
      <c r="A155" s="34"/>
      <c r="B155" s="35"/>
      <c r="C155" s="35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7" x14ac:dyDescent="0.25">
      <c r="A156" s="34"/>
      <c r="B156" s="35"/>
      <c r="C156" s="35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7" x14ac:dyDescent="0.25">
      <c r="A157" s="34"/>
      <c r="B157" s="35"/>
      <c r="C157" s="35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7" x14ac:dyDescent="0.25">
      <c r="A158" s="34"/>
      <c r="B158" s="35"/>
      <c r="C158" s="35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7" x14ac:dyDescent="0.25">
      <c r="A159" s="34"/>
      <c r="B159" s="35"/>
      <c r="C159" s="35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7" x14ac:dyDescent="0.25">
      <c r="A160" s="34"/>
      <c r="B160" s="35"/>
      <c r="C160" s="35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46"/>
    </row>
    <row r="161" spans="1:26" ht="24" customHeight="1" x14ac:dyDescent="0.25">
      <c r="A161" s="34"/>
      <c r="B161" s="35"/>
      <c r="C161" s="35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24" customHeight="1" x14ac:dyDescent="0.25">
      <c r="A162" s="34"/>
      <c r="B162" s="35"/>
      <c r="C162" s="35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x14ac:dyDescent="0.2">
      <c r="A163" s="34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x14ac:dyDescent="0.2">
      <c r="A164" s="34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</sheetData>
  <mergeCells count="18">
    <mergeCell ref="L59:O59"/>
    <mergeCell ref="A38:B38"/>
    <mergeCell ref="A52:B52"/>
    <mergeCell ref="A53:B53"/>
    <mergeCell ref="R4:R5"/>
    <mergeCell ref="V4:Y4"/>
    <mergeCell ref="A27:B27"/>
    <mergeCell ref="A2:Z2"/>
    <mergeCell ref="W3:Z3"/>
    <mergeCell ref="J4:J5"/>
    <mergeCell ref="A4:A5"/>
    <mergeCell ref="B4:B5"/>
    <mergeCell ref="F4:I4"/>
    <mergeCell ref="N4:Q4"/>
    <mergeCell ref="C4:E4"/>
    <mergeCell ref="K4:M4"/>
    <mergeCell ref="S4:U4"/>
    <mergeCell ref="Z4:Z5"/>
  </mergeCells>
  <pageMargins left="0.25" right="0.25" top="0.25" bottom="0.25" header="0.3" footer="0.3"/>
  <pageSetup scale="38" fitToHeight="0" orientation="landscape" r:id="rId1"/>
  <ignoredErrors>
    <ignoredError sqref="S6 S7:S26" unlockedFormula="1"/>
    <ignoredError sqref="E27 T27:U27 S38 E38:R38 T38:Z38" formula="1"/>
    <ignoredError sqref="F27:J27 K27:N27 O27:S27 V27:Z27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2"/>
  <sheetViews>
    <sheetView zoomScale="80" zoomScaleNormal="80" workbookViewId="0">
      <selection activeCell="B13" sqref="B13:B16"/>
    </sheetView>
  </sheetViews>
  <sheetFormatPr defaultRowHeight="12.75" x14ac:dyDescent="0.25"/>
  <cols>
    <col min="1" max="1" width="4.28515625" style="44" customWidth="1"/>
    <col min="2" max="2" width="25.5703125" style="45" customWidth="1"/>
    <col min="3" max="3" width="4.42578125" style="45" customWidth="1"/>
    <col min="4" max="4" width="25.5703125" style="45" customWidth="1"/>
    <col min="5" max="5" width="14" style="43" customWidth="1"/>
    <col min="6" max="6" width="12.5703125" style="36" customWidth="1"/>
    <col min="7" max="7" width="13.85546875" style="36" customWidth="1"/>
    <col min="8" max="8" width="12.140625" style="36" customWidth="1"/>
    <col min="9" max="9" width="13.85546875" style="36" customWidth="1"/>
    <col min="10" max="10" width="8.42578125" style="36" customWidth="1"/>
    <col min="11" max="11" width="14.7109375" style="43" customWidth="1"/>
    <col min="12" max="12" width="12.5703125" style="36" bestFit="1" customWidth="1"/>
    <col min="13" max="13" width="13.5703125" style="36" customWidth="1"/>
    <col min="14" max="14" width="12.28515625" style="36" bestFit="1" customWidth="1"/>
    <col min="15" max="15" width="13.85546875" style="36" customWidth="1"/>
    <col min="16" max="16" width="8.7109375" style="36" customWidth="1"/>
    <col min="17" max="17" width="13.85546875" style="43" customWidth="1"/>
    <col min="18" max="18" width="12.85546875" style="36" customWidth="1"/>
    <col min="19" max="19" width="13.5703125" style="36" customWidth="1"/>
    <col min="20" max="20" width="12.5703125" style="36" customWidth="1"/>
    <col min="21" max="21" width="14.5703125" style="36" customWidth="1"/>
    <col min="22" max="22" width="8.28515625" style="36" customWidth="1"/>
    <col min="23" max="23" width="28.85546875" style="36" hidden="1" customWidth="1"/>
    <col min="24" max="255" width="9.140625" style="36"/>
    <col min="256" max="256" width="4.28515625" style="36" customWidth="1"/>
    <col min="257" max="257" width="28.85546875" style="36" customWidth="1"/>
    <col min="258" max="258" width="10.42578125" style="36" customWidth="1"/>
    <col min="259" max="259" width="10.140625" style="36" customWidth="1"/>
    <col min="260" max="260" width="8.42578125" style="36" customWidth="1"/>
    <col min="261" max="261" width="8.140625" style="36" customWidth="1"/>
    <col min="262" max="262" width="15.5703125" style="36" customWidth="1"/>
    <col min="263" max="263" width="13.140625" style="36" customWidth="1"/>
    <col min="264" max="264" width="16.140625" style="36" customWidth="1"/>
    <col min="265" max="265" width="13.85546875" style="36" customWidth="1"/>
    <col min="266" max="266" width="12.42578125" style="36" customWidth="1"/>
    <col min="267" max="267" width="10.85546875" style="36" customWidth="1"/>
    <col min="268" max="268" width="14.7109375" style="36" customWidth="1"/>
    <col min="269" max="269" width="15.140625" style="36" customWidth="1"/>
    <col min="270" max="270" width="14" style="36" customWidth="1"/>
    <col min="271" max="271" width="14.28515625" style="36" customWidth="1"/>
    <col min="272" max="273" width="13" style="36" customWidth="1"/>
    <col min="274" max="274" width="14.42578125" style="36" customWidth="1"/>
    <col min="275" max="275" width="12.28515625" style="36" customWidth="1"/>
    <col min="276" max="276" width="11.42578125" style="36" customWidth="1"/>
    <col min="277" max="277" width="11" style="36" customWidth="1"/>
    <col min="278" max="278" width="10.7109375" style="36" customWidth="1"/>
    <col min="279" max="279" width="0" style="36" hidden="1" customWidth="1"/>
    <col min="280" max="511" width="9.140625" style="36"/>
    <col min="512" max="512" width="4.28515625" style="36" customWidth="1"/>
    <col min="513" max="513" width="28.85546875" style="36" customWidth="1"/>
    <col min="514" max="514" width="10.42578125" style="36" customWidth="1"/>
    <col min="515" max="515" width="10.140625" style="36" customWidth="1"/>
    <col min="516" max="516" width="8.42578125" style="36" customWidth="1"/>
    <col min="517" max="517" width="8.140625" style="36" customWidth="1"/>
    <col min="518" max="518" width="15.5703125" style="36" customWidth="1"/>
    <col min="519" max="519" width="13.140625" style="36" customWidth="1"/>
    <col min="520" max="520" width="16.140625" style="36" customWidth="1"/>
    <col min="521" max="521" width="13.85546875" style="36" customWidth="1"/>
    <col min="522" max="522" width="12.42578125" style="36" customWidth="1"/>
    <col min="523" max="523" width="10.85546875" style="36" customWidth="1"/>
    <col min="524" max="524" width="14.7109375" style="36" customWidth="1"/>
    <col min="525" max="525" width="15.140625" style="36" customWidth="1"/>
    <col min="526" max="526" width="14" style="36" customWidth="1"/>
    <col min="527" max="527" width="14.28515625" style="36" customWidth="1"/>
    <col min="528" max="529" width="13" style="36" customWidth="1"/>
    <col min="530" max="530" width="14.42578125" style="36" customWidth="1"/>
    <col min="531" max="531" width="12.28515625" style="36" customWidth="1"/>
    <col min="532" max="532" width="11.42578125" style="36" customWidth="1"/>
    <col min="533" max="533" width="11" style="36" customWidth="1"/>
    <col min="534" max="534" width="10.7109375" style="36" customWidth="1"/>
    <col min="535" max="535" width="0" style="36" hidden="1" customWidth="1"/>
    <col min="536" max="767" width="9.140625" style="36"/>
    <col min="768" max="768" width="4.28515625" style="36" customWidth="1"/>
    <col min="769" max="769" width="28.85546875" style="36" customWidth="1"/>
    <col min="770" max="770" width="10.42578125" style="36" customWidth="1"/>
    <col min="771" max="771" width="10.140625" style="36" customWidth="1"/>
    <col min="772" max="772" width="8.42578125" style="36" customWidth="1"/>
    <col min="773" max="773" width="8.140625" style="36" customWidth="1"/>
    <col min="774" max="774" width="15.5703125" style="36" customWidth="1"/>
    <col min="775" max="775" width="13.140625" style="36" customWidth="1"/>
    <col min="776" max="776" width="16.140625" style="36" customWidth="1"/>
    <col min="777" max="777" width="13.85546875" style="36" customWidth="1"/>
    <col min="778" max="778" width="12.42578125" style="36" customWidth="1"/>
    <col min="779" max="779" width="10.85546875" style="36" customWidth="1"/>
    <col min="780" max="780" width="14.7109375" style="36" customWidth="1"/>
    <col min="781" max="781" width="15.140625" style="36" customWidth="1"/>
    <col min="782" max="782" width="14" style="36" customWidth="1"/>
    <col min="783" max="783" width="14.28515625" style="36" customWidth="1"/>
    <col min="784" max="785" width="13" style="36" customWidth="1"/>
    <col min="786" max="786" width="14.42578125" style="36" customWidth="1"/>
    <col min="787" max="787" width="12.28515625" style="36" customWidth="1"/>
    <col min="788" max="788" width="11.42578125" style="36" customWidth="1"/>
    <col min="789" max="789" width="11" style="36" customWidth="1"/>
    <col min="790" max="790" width="10.7109375" style="36" customWidth="1"/>
    <col min="791" max="791" width="0" style="36" hidden="1" customWidth="1"/>
    <col min="792" max="1023" width="9.140625" style="36"/>
    <col min="1024" max="1024" width="4.28515625" style="36" customWidth="1"/>
    <col min="1025" max="1025" width="28.85546875" style="36" customWidth="1"/>
    <col min="1026" max="1026" width="10.42578125" style="36" customWidth="1"/>
    <col min="1027" max="1027" width="10.140625" style="36" customWidth="1"/>
    <col min="1028" max="1028" width="8.42578125" style="36" customWidth="1"/>
    <col min="1029" max="1029" width="8.140625" style="36" customWidth="1"/>
    <col min="1030" max="1030" width="15.5703125" style="36" customWidth="1"/>
    <col min="1031" max="1031" width="13.140625" style="36" customWidth="1"/>
    <col min="1032" max="1032" width="16.140625" style="36" customWidth="1"/>
    <col min="1033" max="1033" width="13.85546875" style="36" customWidth="1"/>
    <col min="1034" max="1034" width="12.42578125" style="36" customWidth="1"/>
    <col min="1035" max="1035" width="10.85546875" style="36" customWidth="1"/>
    <col min="1036" max="1036" width="14.7109375" style="36" customWidth="1"/>
    <col min="1037" max="1037" width="15.140625" style="36" customWidth="1"/>
    <col min="1038" max="1038" width="14" style="36" customWidth="1"/>
    <col min="1039" max="1039" width="14.28515625" style="36" customWidth="1"/>
    <col min="1040" max="1041" width="13" style="36" customWidth="1"/>
    <col min="1042" max="1042" width="14.42578125" style="36" customWidth="1"/>
    <col min="1043" max="1043" width="12.28515625" style="36" customWidth="1"/>
    <col min="1044" max="1044" width="11.42578125" style="36" customWidth="1"/>
    <col min="1045" max="1045" width="11" style="36" customWidth="1"/>
    <col min="1046" max="1046" width="10.7109375" style="36" customWidth="1"/>
    <col min="1047" max="1047" width="0" style="36" hidden="1" customWidth="1"/>
    <col min="1048" max="1279" width="9.140625" style="36"/>
    <col min="1280" max="1280" width="4.28515625" style="36" customWidth="1"/>
    <col min="1281" max="1281" width="28.85546875" style="36" customWidth="1"/>
    <col min="1282" max="1282" width="10.42578125" style="36" customWidth="1"/>
    <col min="1283" max="1283" width="10.140625" style="36" customWidth="1"/>
    <col min="1284" max="1284" width="8.42578125" style="36" customWidth="1"/>
    <col min="1285" max="1285" width="8.140625" style="36" customWidth="1"/>
    <col min="1286" max="1286" width="15.5703125" style="36" customWidth="1"/>
    <col min="1287" max="1287" width="13.140625" style="36" customWidth="1"/>
    <col min="1288" max="1288" width="16.140625" style="36" customWidth="1"/>
    <col min="1289" max="1289" width="13.85546875" style="36" customWidth="1"/>
    <col min="1290" max="1290" width="12.42578125" style="36" customWidth="1"/>
    <col min="1291" max="1291" width="10.85546875" style="36" customWidth="1"/>
    <col min="1292" max="1292" width="14.7109375" style="36" customWidth="1"/>
    <col min="1293" max="1293" width="15.140625" style="36" customWidth="1"/>
    <col min="1294" max="1294" width="14" style="36" customWidth="1"/>
    <col min="1295" max="1295" width="14.28515625" style="36" customWidth="1"/>
    <col min="1296" max="1297" width="13" style="36" customWidth="1"/>
    <col min="1298" max="1298" width="14.42578125" style="36" customWidth="1"/>
    <col min="1299" max="1299" width="12.28515625" style="36" customWidth="1"/>
    <col min="1300" max="1300" width="11.42578125" style="36" customWidth="1"/>
    <col min="1301" max="1301" width="11" style="36" customWidth="1"/>
    <col min="1302" max="1302" width="10.7109375" style="36" customWidth="1"/>
    <col min="1303" max="1303" width="0" style="36" hidden="1" customWidth="1"/>
    <col min="1304" max="1535" width="9.140625" style="36"/>
    <col min="1536" max="1536" width="4.28515625" style="36" customWidth="1"/>
    <col min="1537" max="1537" width="28.85546875" style="36" customWidth="1"/>
    <col min="1538" max="1538" width="10.42578125" style="36" customWidth="1"/>
    <col min="1539" max="1539" width="10.140625" style="36" customWidth="1"/>
    <col min="1540" max="1540" width="8.42578125" style="36" customWidth="1"/>
    <col min="1541" max="1541" width="8.140625" style="36" customWidth="1"/>
    <col min="1542" max="1542" width="15.5703125" style="36" customWidth="1"/>
    <col min="1543" max="1543" width="13.140625" style="36" customWidth="1"/>
    <col min="1544" max="1544" width="16.140625" style="36" customWidth="1"/>
    <col min="1545" max="1545" width="13.85546875" style="36" customWidth="1"/>
    <col min="1546" max="1546" width="12.42578125" style="36" customWidth="1"/>
    <col min="1547" max="1547" width="10.85546875" style="36" customWidth="1"/>
    <col min="1548" max="1548" width="14.7109375" style="36" customWidth="1"/>
    <col min="1549" max="1549" width="15.140625" style="36" customWidth="1"/>
    <col min="1550" max="1550" width="14" style="36" customWidth="1"/>
    <col min="1551" max="1551" width="14.28515625" style="36" customWidth="1"/>
    <col min="1552" max="1553" width="13" style="36" customWidth="1"/>
    <col min="1554" max="1554" width="14.42578125" style="36" customWidth="1"/>
    <col min="1555" max="1555" width="12.28515625" style="36" customWidth="1"/>
    <col min="1556" max="1556" width="11.42578125" style="36" customWidth="1"/>
    <col min="1557" max="1557" width="11" style="36" customWidth="1"/>
    <col min="1558" max="1558" width="10.7109375" style="36" customWidth="1"/>
    <col min="1559" max="1559" width="0" style="36" hidden="1" customWidth="1"/>
    <col min="1560" max="1791" width="9.140625" style="36"/>
    <col min="1792" max="1792" width="4.28515625" style="36" customWidth="1"/>
    <col min="1793" max="1793" width="28.85546875" style="36" customWidth="1"/>
    <col min="1794" max="1794" width="10.42578125" style="36" customWidth="1"/>
    <col min="1795" max="1795" width="10.140625" style="36" customWidth="1"/>
    <col min="1796" max="1796" width="8.42578125" style="36" customWidth="1"/>
    <col min="1797" max="1797" width="8.140625" style="36" customWidth="1"/>
    <col min="1798" max="1798" width="15.5703125" style="36" customWidth="1"/>
    <col min="1799" max="1799" width="13.140625" style="36" customWidth="1"/>
    <col min="1800" max="1800" width="16.140625" style="36" customWidth="1"/>
    <col min="1801" max="1801" width="13.85546875" style="36" customWidth="1"/>
    <col min="1802" max="1802" width="12.42578125" style="36" customWidth="1"/>
    <col min="1803" max="1803" width="10.85546875" style="36" customWidth="1"/>
    <col min="1804" max="1804" width="14.7109375" style="36" customWidth="1"/>
    <col min="1805" max="1805" width="15.140625" style="36" customWidth="1"/>
    <col min="1806" max="1806" width="14" style="36" customWidth="1"/>
    <col min="1807" max="1807" width="14.28515625" style="36" customWidth="1"/>
    <col min="1808" max="1809" width="13" style="36" customWidth="1"/>
    <col min="1810" max="1810" width="14.42578125" style="36" customWidth="1"/>
    <col min="1811" max="1811" width="12.28515625" style="36" customWidth="1"/>
    <col min="1812" max="1812" width="11.42578125" style="36" customWidth="1"/>
    <col min="1813" max="1813" width="11" style="36" customWidth="1"/>
    <col min="1814" max="1814" width="10.7109375" style="36" customWidth="1"/>
    <col min="1815" max="1815" width="0" style="36" hidden="1" customWidth="1"/>
    <col min="1816" max="2047" width="9.140625" style="36"/>
    <col min="2048" max="2048" width="4.28515625" style="36" customWidth="1"/>
    <col min="2049" max="2049" width="28.85546875" style="36" customWidth="1"/>
    <col min="2050" max="2050" width="10.42578125" style="36" customWidth="1"/>
    <col min="2051" max="2051" width="10.140625" style="36" customWidth="1"/>
    <col min="2052" max="2052" width="8.42578125" style="36" customWidth="1"/>
    <col min="2053" max="2053" width="8.140625" style="36" customWidth="1"/>
    <col min="2054" max="2054" width="15.5703125" style="36" customWidth="1"/>
    <col min="2055" max="2055" width="13.140625" style="36" customWidth="1"/>
    <col min="2056" max="2056" width="16.140625" style="36" customWidth="1"/>
    <col min="2057" max="2057" width="13.85546875" style="36" customWidth="1"/>
    <col min="2058" max="2058" width="12.42578125" style="36" customWidth="1"/>
    <col min="2059" max="2059" width="10.85546875" style="36" customWidth="1"/>
    <col min="2060" max="2060" width="14.7109375" style="36" customWidth="1"/>
    <col min="2061" max="2061" width="15.140625" style="36" customWidth="1"/>
    <col min="2062" max="2062" width="14" style="36" customWidth="1"/>
    <col min="2063" max="2063" width="14.28515625" style="36" customWidth="1"/>
    <col min="2064" max="2065" width="13" style="36" customWidth="1"/>
    <col min="2066" max="2066" width="14.42578125" style="36" customWidth="1"/>
    <col min="2067" max="2067" width="12.28515625" style="36" customWidth="1"/>
    <col min="2068" max="2068" width="11.42578125" style="36" customWidth="1"/>
    <col min="2069" max="2069" width="11" style="36" customWidth="1"/>
    <col min="2070" max="2070" width="10.7109375" style="36" customWidth="1"/>
    <col min="2071" max="2071" width="0" style="36" hidden="1" customWidth="1"/>
    <col min="2072" max="2303" width="9.140625" style="36"/>
    <col min="2304" max="2304" width="4.28515625" style="36" customWidth="1"/>
    <col min="2305" max="2305" width="28.85546875" style="36" customWidth="1"/>
    <col min="2306" max="2306" width="10.42578125" style="36" customWidth="1"/>
    <col min="2307" max="2307" width="10.140625" style="36" customWidth="1"/>
    <col min="2308" max="2308" width="8.42578125" style="36" customWidth="1"/>
    <col min="2309" max="2309" width="8.140625" style="36" customWidth="1"/>
    <col min="2310" max="2310" width="15.5703125" style="36" customWidth="1"/>
    <col min="2311" max="2311" width="13.140625" style="36" customWidth="1"/>
    <col min="2312" max="2312" width="16.140625" style="36" customWidth="1"/>
    <col min="2313" max="2313" width="13.85546875" style="36" customWidth="1"/>
    <col min="2314" max="2314" width="12.42578125" style="36" customWidth="1"/>
    <col min="2315" max="2315" width="10.85546875" style="36" customWidth="1"/>
    <col min="2316" max="2316" width="14.7109375" style="36" customWidth="1"/>
    <col min="2317" max="2317" width="15.140625" style="36" customWidth="1"/>
    <col min="2318" max="2318" width="14" style="36" customWidth="1"/>
    <col min="2319" max="2319" width="14.28515625" style="36" customWidth="1"/>
    <col min="2320" max="2321" width="13" style="36" customWidth="1"/>
    <col min="2322" max="2322" width="14.42578125" style="36" customWidth="1"/>
    <col min="2323" max="2323" width="12.28515625" style="36" customWidth="1"/>
    <col min="2324" max="2324" width="11.42578125" style="36" customWidth="1"/>
    <col min="2325" max="2325" width="11" style="36" customWidth="1"/>
    <col min="2326" max="2326" width="10.7109375" style="36" customWidth="1"/>
    <col min="2327" max="2327" width="0" style="36" hidden="1" customWidth="1"/>
    <col min="2328" max="2559" width="9.140625" style="36"/>
    <col min="2560" max="2560" width="4.28515625" style="36" customWidth="1"/>
    <col min="2561" max="2561" width="28.85546875" style="36" customWidth="1"/>
    <col min="2562" max="2562" width="10.42578125" style="36" customWidth="1"/>
    <col min="2563" max="2563" width="10.140625" style="36" customWidth="1"/>
    <col min="2564" max="2564" width="8.42578125" style="36" customWidth="1"/>
    <col min="2565" max="2565" width="8.140625" style="36" customWidth="1"/>
    <col min="2566" max="2566" width="15.5703125" style="36" customWidth="1"/>
    <col min="2567" max="2567" width="13.140625" style="36" customWidth="1"/>
    <col min="2568" max="2568" width="16.140625" style="36" customWidth="1"/>
    <col min="2569" max="2569" width="13.85546875" style="36" customWidth="1"/>
    <col min="2570" max="2570" width="12.42578125" style="36" customWidth="1"/>
    <col min="2571" max="2571" width="10.85546875" style="36" customWidth="1"/>
    <col min="2572" max="2572" width="14.7109375" style="36" customWidth="1"/>
    <col min="2573" max="2573" width="15.140625" style="36" customWidth="1"/>
    <col min="2574" max="2574" width="14" style="36" customWidth="1"/>
    <col min="2575" max="2575" width="14.28515625" style="36" customWidth="1"/>
    <col min="2576" max="2577" width="13" style="36" customWidth="1"/>
    <col min="2578" max="2578" width="14.42578125" style="36" customWidth="1"/>
    <col min="2579" max="2579" width="12.28515625" style="36" customWidth="1"/>
    <col min="2580" max="2580" width="11.42578125" style="36" customWidth="1"/>
    <col min="2581" max="2581" width="11" style="36" customWidth="1"/>
    <col min="2582" max="2582" width="10.7109375" style="36" customWidth="1"/>
    <col min="2583" max="2583" width="0" style="36" hidden="1" customWidth="1"/>
    <col min="2584" max="2815" width="9.140625" style="36"/>
    <col min="2816" max="2816" width="4.28515625" style="36" customWidth="1"/>
    <col min="2817" max="2817" width="28.85546875" style="36" customWidth="1"/>
    <col min="2818" max="2818" width="10.42578125" style="36" customWidth="1"/>
    <col min="2819" max="2819" width="10.140625" style="36" customWidth="1"/>
    <col min="2820" max="2820" width="8.42578125" style="36" customWidth="1"/>
    <col min="2821" max="2821" width="8.140625" style="36" customWidth="1"/>
    <col min="2822" max="2822" width="15.5703125" style="36" customWidth="1"/>
    <col min="2823" max="2823" width="13.140625" style="36" customWidth="1"/>
    <col min="2824" max="2824" width="16.140625" style="36" customWidth="1"/>
    <col min="2825" max="2825" width="13.85546875" style="36" customWidth="1"/>
    <col min="2826" max="2826" width="12.42578125" style="36" customWidth="1"/>
    <col min="2827" max="2827" width="10.85546875" style="36" customWidth="1"/>
    <col min="2828" max="2828" width="14.7109375" style="36" customWidth="1"/>
    <col min="2829" max="2829" width="15.140625" style="36" customWidth="1"/>
    <col min="2830" max="2830" width="14" style="36" customWidth="1"/>
    <col min="2831" max="2831" width="14.28515625" style="36" customWidth="1"/>
    <col min="2832" max="2833" width="13" style="36" customWidth="1"/>
    <col min="2834" max="2834" width="14.42578125" style="36" customWidth="1"/>
    <col min="2835" max="2835" width="12.28515625" style="36" customWidth="1"/>
    <col min="2836" max="2836" width="11.42578125" style="36" customWidth="1"/>
    <col min="2837" max="2837" width="11" style="36" customWidth="1"/>
    <col min="2838" max="2838" width="10.7109375" style="36" customWidth="1"/>
    <col min="2839" max="2839" width="0" style="36" hidden="1" customWidth="1"/>
    <col min="2840" max="3071" width="9.140625" style="36"/>
    <col min="3072" max="3072" width="4.28515625" style="36" customWidth="1"/>
    <col min="3073" max="3073" width="28.85546875" style="36" customWidth="1"/>
    <col min="3074" max="3074" width="10.42578125" style="36" customWidth="1"/>
    <col min="3075" max="3075" width="10.140625" style="36" customWidth="1"/>
    <col min="3076" max="3076" width="8.42578125" style="36" customWidth="1"/>
    <col min="3077" max="3077" width="8.140625" style="36" customWidth="1"/>
    <col min="3078" max="3078" width="15.5703125" style="36" customWidth="1"/>
    <col min="3079" max="3079" width="13.140625" style="36" customWidth="1"/>
    <col min="3080" max="3080" width="16.140625" style="36" customWidth="1"/>
    <col min="3081" max="3081" width="13.85546875" style="36" customWidth="1"/>
    <col min="3082" max="3082" width="12.42578125" style="36" customWidth="1"/>
    <col min="3083" max="3083" width="10.85546875" style="36" customWidth="1"/>
    <col min="3084" max="3084" width="14.7109375" style="36" customWidth="1"/>
    <col min="3085" max="3085" width="15.140625" style="36" customWidth="1"/>
    <col min="3086" max="3086" width="14" style="36" customWidth="1"/>
    <col min="3087" max="3087" width="14.28515625" style="36" customWidth="1"/>
    <col min="3088" max="3089" width="13" style="36" customWidth="1"/>
    <col min="3090" max="3090" width="14.42578125" style="36" customWidth="1"/>
    <col min="3091" max="3091" width="12.28515625" style="36" customWidth="1"/>
    <col min="3092" max="3092" width="11.42578125" style="36" customWidth="1"/>
    <col min="3093" max="3093" width="11" style="36" customWidth="1"/>
    <col min="3094" max="3094" width="10.7109375" style="36" customWidth="1"/>
    <col min="3095" max="3095" width="0" style="36" hidden="1" customWidth="1"/>
    <col min="3096" max="3327" width="9.140625" style="36"/>
    <col min="3328" max="3328" width="4.28515625" style="36" customWidth="1"/>
    <col min="3329" max="3329" width="28.85546875" style="36" customWidth="1"/>
    <col min="3330" max="3330" width="10.42578125" style="36" customWidth="1"/>
    <col min="3331" max="3331" width="10.140625" style="36" customWidth="1"/>
    <col min="3332" max="3332" width="8.42578125" style="36" customWidth="1"/>
    <col min="3333" max="3333" width="8.140625" style="36" customWidth="1"/>
    <col min="3334" max="3334" width="15.5703125" style="36" customWidth="1"/>
    <col min="3335" max="3335" width="13.140625" style="36" customWidth="1"/>
    <col min="3336" max="3336" width="16.140625" style="36" customWidth="1"/>
    <col min="3337" max="3337" width="13.85546875" style="36" customWidth="1"/>
    <col min="3338" max="3338" width="12.42578125" style="36" customWidth="1"/>
    <col min="3339" max="3339" width="10.85546875" style="36" customWidth="1"/>
    <col min="3340" max="3340" width="14.7109375" style="36" customWidth="1"/>
    <col min="3341" max="3341" width="15.140625" style="36" customWidth="1"/>
    <col min="3342" max="3342" width="14" style="36" customWidth="1"/>
    <col min="3343" max="3343" width="14.28515625" style="36" customWidth="1"/>
    <col min="3344" max="3345" width="13" style="36" customWidth="1"/>
    <col min="3346" max="3346" width="14.42578125" style="36" customWidth="1"/>
    <col min="3347" max="3347" width="12.28515625" style="36" customWidth="1"/>
    <col min="3348" max="3348" width="11.42578125" style="36" customWidth="1"/>
    <col min="3349" max="3349" width="11" style="36" customWidth="1"/>
    <col min="3350" max="3350" width="10.7109375" style="36" customWidth="1"/>
    <col min="3351" max="3351" width="0" style="36" hidden="1" customWidth="1"/>
    <col min="3352" max="3583" width="9.140625" style="36"/>
    <col min="3584" max="3584" width="4.28515625" style="36" customWidth="1"/>
    <col min="3585" max="3585" width="28.85546875" style="36" customWidth="1"/>
    <col min="3586" max="3586" width="10.42578125" style="36" customWidth="1"/>
    <col min="3587" max="3587" width="10.140625" style="36" customWidth="1"/>
    <col min="3588" max="3588" width="8.42578125" style="36" customWidth="1"/>
    <col min="3589" max="3589" width="8.140625" style="36" customWidth="1"/>
    <col min="3590" max="3590" width="15.5703125" style="36" customWidth="1"/>
    <col min="3591" max="3591" width="13.140625" style="36" customWidth="1"/>
    <col min="3592" max="3592" width="16.140625" style="36" customWidth="1"/>
    <col min="3593" max="3593" width="13.85546875" style="36" customWidth="1"/>
    <col min="3594" max="3594" width="12.42578125" style="36" customWidth="1"/>
    <col min="3595" max="3595" width="10.85546875" style="36" customWidth="1"/>
    <col min="3596" max="3596" width="14.7109375" style="36" customWidth="1"/>
    <col min="3597" max="3597" width="15.140625" style="36" customWidth="1"/>
    <col min="3598" max="3598" width="14" style="36" customWidth="1"/>
    <col min="3599" max="3599" width="14.28515625" style="36" customWidth="1"/>
    <col min="3600" max="3601" width="13" style="36" customWidth="1"/>
    <col min="3602" max="3602" width="14.42578125" style="36" customWidth="1"/>
    <col min="3603" max="3603" width="12.28515625" style="36" customWidth="1"/>
    <col min="3604" max="3604" width="11.42578125" style="36" customWidth="1"/>
    <col min="3605" max="3605" width="11" style="36" customWidth="1"/>
    <col min="3606" max="3606" width="10.7109375" style="36" customWidth="1"/>
    <col min="3607" max="3607" width="0" style="36" hidden="1" customWidth="1"/>
    <col min="3608" max="3839" width="9.140625" style="36"/>
    <col min="3840" max="3840" width="4.28515625" style="36" customWidth="1"/>
    <col min="3841" max="3841" width="28.85546875" style="36" customWidth="1"/>
    <col min="3842" max="3842" width="10.42578125" style="36" customWidth="1"/>
    <col min="3843" max="3843" width="10.140625" style="36" customWidth="1"/>
    <col min="3844" max="3844" width="8.42578125" style="36" customWidth="1"/>
    <col min="3845" max="3845" width="8.140625" style="36" customWidth="1"/>
    <col min="3846" max="3846" width="15.5703125" style="36" customWidth="1"/>
    <col min="3847" max="3847" width="13.140625" style="36" customWidth="1"/>
    <col min="3848" max="3848" width="16.140625" style="36" customWidth="1"/>
    <col min="3849" max="3849" width="13.85546875" style="36" customWidth="1"/>
    <col min="3850" max="3850" width="12.42578125" style="36" customWidth="1"/>
    <col min="3851" max="3851" width="10.85546875" style="36" customWidth="1"/>
    <col min="3852" max="3852" width="14.7109375" style="36" customWidth="1"/>
    <col min="3853" max="3853" width="15.140625" style="36" customWidth="1"/>
    <col min="3854" max="3854" width="14" style="36" customWidth="1"/>
    <col min="3855" max="3855" width="14.28515625" style="36" customWidth="1"/>
    <col min="3856" max="3857" width="13" style="36" customWidth="1"/>
    <col min="3858" max="3858" width="14.42578125" style="36" customWidth="1"/>
    <col min="3859" max="3859" width="12.28515625" style="36" customWidth="1"/>
    <col min="3860" max="3860" width="11.42578125" style="36" customWidth="1"/>
    <col min="3861" max="3861" width="11" style="36" customWidth="1"/>
    <col min="3862" max="3862" width="10.7109375" style="36" customWidth="1"/>
    <col min="3863" max="3863" width="0" style="36" hidden="1" customWidth="1"/>
    <col min="3864" max="4095" width="9.140625" style="36"/>
    <col min="4096" max="4096" width="4.28515625" style="36" customWidth="1"/>
    <col min="4097" max="4097" width="28.85546875" style="36" customWidth="1"/>
    <col min="4098" max="4098" width="10.42578125" style="36" customWidth="1"/>
    <col min="4099" max="4099" width="10.140625" style="36" customWidth="1"/>
    <col min="4100" max="4100" width="8.42578125" style="36" customWidth="1"/>
    <col min="4101" max="4101" width="8.140625" style="36" customWidth="1"/>
    <col min="4102" max="4102" width="15.5703125" style="36" customWidth="1"/>
    <col min="4103" max="4103" width="13.140625" style="36" customWidth="1"/>
    <col min="4104" max="4104" width="16.140625" style="36" customWidth="1"/>
    <col min="4105" max="4105" width="13.85546875" style="36" customWidth="1"/>
    <col min="4106" max="4106" width="12.42578125" style="36" customWidth="1"/>
    <col min="4107" max="4107" width="10.85546875" style="36" customWidth="1"/>
    <col min="4108" max="4108" width="14.7109375" style="36" customWidth="1"/>
    <col min="4109" max="4109" width="15.140625" style="36" customWidth="1"/>
    <col min="4110" max="4110" width="14" style="36" customWidth="1"/>
    <col min="4111" max="4111" width="14.28515625" style="36" customWidth="1"/>
    <col min="4112" max="4113" width="13" style="36" customWidth="1"/>
    <col min="4114" max="4114" width="14.42578125" style="36" customWidth="1"/>
    <col min="4115" max="4115" width="12.28515625" style="36" customWidth="1"/>
    <col min="4116" max="4116" width="11.42578125" style="36" customWidth="1"/>
    <col min="4117" max="4117" width="11" style="36" customWidth="1"/>
    <col min="4118" max="4118" width="10.7109375" style="36" customWidth="1"/>
    <col min="4119" max="4119" width="0" style="36" hidden="1" customWidth="1"/>
    <col min="4120" max="4351" width="9.140625" style="36"/>
    <col min="4352" max="4352" width="4.28515625" style="36" customWidth="1"/>
    <col min="4353" max="4353" width="28.85546875" style="36" customWidth="1"/>
    <col min="4354" max="4354" width="10.42578125" style="36" customWidth="1"/>
    <col min="4355" max="4355" width="10.140625" style="36" customWidth="1"/>
    <col min="4356" max="4356" width="8.42578125" style="36" customWidth="1"/>
    <col min="4357" max="4357" width="8.140625" style="36" customWidth="1"/>
    <col min="4358" max="4358" width="15.5703125" style="36" customWidth="1"/>
    <col min="4359" max="4359" width="13.140625" style="36" customWidth="1"/>
    <col min="4360" max="4360" width="16.140625" style="36" customWidth="1"/>
    <col min="4361" max="4361" width="13.85546875" style="36" customWidth="1"/>
    <col min="4362" max="4362" width="12.42578125" style="36" customWidth="1"/>
    <col min="4363" max="4363" width="10.85546875" style="36" customWidth="1"/>
    <col min="4364" max="4364" width="14.7109375" style="36" customWidth="1"/>
    <col min="4365" max="4365" width="15.140625" style="36" customWidth="1"/>
    <col min="4366" max="4366" width="14" style="36" customWidth="1"/>
    <col min="4367" max="4367" width="14.28515625" style="36" customWidth="1"/>
    <col min="4368" max="4369" width="13" style="36" customWidth="1"/>
    <col min="4370" max="4370" width="14.42578125" style="36" customWidth="1"/>
    <col min="4371" max="4371" width="12.28515625" style="36" customWidth="1"/>
    <col min="4372" max="4372" width="11.42578125" style="36" customWidth="1"/>
    <col min="4373" max="4373" width="11" style="36" customWidth="1"/>
    <col min="4374" max="4374" width="10.7109375" style="36" customWidth="1"/>
    <col min="4375" max="4375" width="0" style="36" hidden="1" customWidth="1"/>
    <col min="4376" max="4607" width="9.140625" style="36"/>
    <col min="4608" max="4608" width="4.28515625" style="36" customWidth="1"/>
    <col min="4609" max="4609" width="28.85546875" style="36" customWidth="1"/>
    <col min="4610" max="4610" width="10.42578125" style="36" customWidth="1"/>
    <col min="4611" max="4611" width="10.140625" style="36" customWidth="1"/>
    <col min="4612" max="4612" width="8.42578125" style="36" customWidth="1"/>
    <col min="4613" max="4613" width="8.140625" style="36" customWidth="1"/>
    <col min="4614" max="4614" width="15.5703125" style="36" customWidth="1"/>
    <col min="4615" max="4615" width="13.140625" style="36" customWidth="1"/>
    <col min="4616" max="4616" width="16.140625" style="36" customWidth="1"/>
    <col min="4617" max="4617" width="13.85546875" style="36" customWidth="1"/>
    <col min="4618" max="4618" width="12.42578125" style="36" customWidth="1"/>
    <col min="4619" max="4619" width="10.85546875" style="36" customWidth="1"/>
    <col min="4620" max="4620" width="14.7109375" style="36" customWidth="1"/>
    <col min="4621" max="4621" width="15.140625" style="36" customWidth="1"/>
    <col min="4622" max="4622" width="14" style="36" customWidth="1"/>
    <col min="4623" max="4623" width="14.28515625" style="36" customWidth="1"/>
    <col min="4624" max="4625" width="13" style="36" customWidth="1"/>
    <col min="4626" max="4626" width="14.42578125" style="36" customWidth="1"/>
    <col min="4627" max="4627" width="12.28515625" style="36" customWidth="1"/>
    <col min="4628" max="4628" width="11.42578125" style="36" customWidth="1"/>
    <col min="4629" max="4629" width="11" style="36" customWidth="1"/>
    <col min="4630" max="4630" width="10.7109375" style="36" customWidth="1"/>
    <col min="4631" max="4631" width="0" style="36" hidden="1" customWidth="1"/>
    <col min="4632" max="4863" width="9.140625" style="36"/>
    <col min="4864" max="4864" width="4.28515625" style="36" customWidth="1"/>
    <col min="4865" max="4865" width="28.85546875" style="36" customWidth="1"/>
    <col min="4866" max="4866" width="10.42578125" style="36" customWidth="1"/>
    <col min="4867" max="4867" width="10.140625" style="36" customWidth="1"/>
    <col min="4868" max="4868" width="8.42578125" style="36" customWidth="1"/>
    <col min="4869" max="4869" width="8.140625" style="36" customWidth="1"/>
    <col min="4870" max="4870" width="15.5703125" style="36" customWidth="1"/>
    <col min="4871" max="4871" width="13.140625" style="36" customWidth="1"/>
    <col min="4872" max="4872" width="16.140625" style="36" customWidth="1"/>
    <col min="4873" max="4873" width="13.85546875" style="36" customWidth="1"/>
    <col min="4874" max="4874" width="12.42578125" style="36" customWidth="1"/>
    <col min="4875" max="4875" width="10.85546875" style="36" customWidth="1"/>
    <col min="4876" max="4876" width="14.7109375" style="36" customWidth="1"/>
    <col min="4877" max="4877" width="15.140625" style="36" customWidth="1"/>
    <col min="4878" max="4878" width="14" style="36" customWidth="1"/>
    <col min="4879" max="4879" width="14.28515625" style="36" customWidth="1"/>
    <col min="4880" max="4881" width="13" style="36" customWidth="1"/>
    <col min="4882" max="4882" width="14.42578125" style="36" customWidth="1"/>
    <col min="4883" max="4883" width="12.28515625" style="36" customWidth="1"/>
    <col min="4884" max="4884" width="11.42578125" style="36" customWidth="1"/>
    <col min="4885" max="4885" width="11" style="36" customWidth="1"/>
    <col min="4886" max="4886" width="10.7109375" style="36" customWidth="1"/>
    <col min="4887" max="4887" width="0" style="36" hidden="1" customWidth="1"/>
    <col min="4888" max="5119" width="9.140625" style="36"/>
    <col min="5120" max="5120" width="4.28515625" style="36" customWidth="1"/>
    <col min="5121" max="5121" width="28.85546875" style="36" customWidth="1"/>
    <col min="5122" max="5122" width="10.42578125" style="36" customWidth="1"/>
    <col min="5123" max="5123" width="10.140625" style="36" customWidth="1"/>
    <col min="5124" max="5124" width="8.42578125" style="36" customWidth="1"/>
    <col min="5125" max="5125" width="8.140625" style="36" customWidth="1"/>
    <col min="5126" max="5126" width="15.5703125" style="36" customWidth="1"/>
    <col min="5127" max="5127" width="13.140625" style="36" customWidth="1"/>
    <col min="5128" max="5128" width="16.140625" style="36" customWidth="1"/>
    <col min="5129" max="5129" width="13.85546875" style="36" customWidth="1"/>
    <col min="5130" max="5130" width="12.42578125" style="36" customWidth="1"/>
    <col min="5131" max="5131" width="10.85546875" style="36" customWidth="1"/>
    <col min="5132" max="5132" width="14.7109375" style="36" customWidth="1"/>
    <col min="5133" max="5133" width="15.140625" style="36" customWidth="1"/>
    <col min="5134" max="5134" width="14" style="36" customWidth="1"/>
    <col min="5135" max="5135" width="14.28515625" style="36" customWidth="1"/>
    <col min="5136" max="5137" width="13" style="36" customWidth="1"/>
    <col min="5138" max="5138" width="14.42578125" style="36" customWidth="1"/>
    <col min="5139" max="5139" width="12.28515625" style="36" customWidth="1"/>
    <col min="5140" max="5140" width="11.42578125" style="36" customWidth="1"/>
    <col min="5141" max="5141" width="11" style="36" customWidth="1"/>
    <col min="5142" max="5142" width="10.7109375" style="36" customWidth="1"/>
    <col min="5143" max="5143" width="0" style="36" hidden="1" customWidth="1"/>
    <col min="5144" max="5375" width="9.140625" style="36"/>
    <col min="5376" max="5376" width="4.28515625" style="36" customWidth="1"/>
    <col min="5377" max="5377" width="28.85546875" style="36" customWidth="1"/>
    <col min="5378" max="5378" width="10.42578125" style="36" customWidth="1"/>
    <col min="5379" max="5379" width="10.140625" style="36" customWidth="1"/>
    <col min="5380" max="5380" width="8.42578125" style="36" customWidth="1"/>
    <col min="5381" max="5381" width="8.140625" style="36" customWidth="1"/>
    <col min="5382" max="5382" width="15.5703125" style="36" customWidth="1"/>
    <col min="5383" max="5383" width="13.140625" style="36" customWidth="1"/>
    <col min="5384" max="5384" width="16.140625" style="36" customWidth="1"/>
    <col min="5385" max="5385" width="13.85546875" style="36" customWidth="1"/>
    <col min="5386" max="5386" width="12.42578125" style="36" customWidth="1"/>
    <col min="5387" max="5387" width="10.85546875" style="36" customWidth="1"/>
    <col min="5388" max="5388" width="14.7109375" style="36" customWidth="1"/>
    <col min="5389" max="5389" width="15.140625" style="36" customWidth="1"/>
    <col min="5390" max="5390" width="14" style="36" customWidth="1"/>
    <col min="5391" max="5391" width="14.28515625" style="36" customWidth="1"/>
    <col min="5392" max="5393" width="13" style="36" customWidth="1"/>
    <col min="5394" max="5394" width="14.42578125" style="36" customWidth="1"/>
    <col min="5395" max="5395" width="12.28515625" style="36" customWidth="1"/>
    <col min="5396" max="5396" width="11.42578125" style="36" customWidth="1"/>
    <col min="5397" max="5397" width="11" style="36" customWidth="1"/>
    <col min="5398" max="5398" width="10.7109375" style="36" customWidth="1"/>
    <col min="5399" max="5399" width="0" style="36" hidden="1" customWidth="1"/>
    <col min="5400" max="5631" width="9.140625" style="36"/>
    <col min="5632" max="5632" width="4.28515625" style="36" customWidth="1"/>
    <col min="5633" max="5633" width="28.85546875" style="36" customWidth="1"/>
    <col min="5634" max="5634" width="10.42578125" style="36" customWidth="1"/>
    <col min="5635" max="5635" width="10.140625" style="36" customWidth="1"/>
    <col min="5636" max="5636" width="8.42578125" style="36" customWidth="1"/>
    <col min="5637" max="5637" width="8.140625" style="36" customWidth="1"/>
    <col min="5638" max="5638" width="15.5703125" style="36" customWidth="1"/>
    <col min="5639" max="5639" width="13.140625" style="36" customWidth="1"/>
    <col min="5640" max="5640" width="16.140625" style="36" customWidth="1"/>
    <col min="5641" max="5641" width="13.85546875" style="36" customWidth="1"/>
    <col min="5642" max="5642" width="12.42578125" style="36" customWidth="1"/>
    <col min="5643" max="5643" width="10.85546875" style="36" customWidth="1"/>
    <col min="5644" max="5644" width="14.7109375" style="36" customWidth="1"/>
    <col min="5645" max="5645" width="15.140625" style="36" customWidth="1"/>
    <col min="5646" max="5646" width="14" style="36" customWidth="1"/>
    <col min="5647" max="5647" width="14.28515625" style="36" customWidth="1"/>
    <col min="5648" max="5649" width="13" style="36" customWidth="1"/>
    <col min="5650" max="5650" width="14.42578125" style="36" customWidth="1"/>
    <col min="5651" max="5651" width="12.28515625" style="36" customWidth="1"/>
    <col min="5652" max="5652" width="11.42578125" style="36" customWidth="1"/>
    <col min="5653" max="5653" width="11" style="36" customWidth="1"/>
    <col min="5654" max="5654" width="10.7109375" style="36" customWidth="1"/>
    <col min="5655" max="5655" width="0" style="36" hidden="1" customWidth="1"/>
    <col min="5656" max="5887" width="9.140625" style="36"/>
    <col min="5888" max="5888" width="4.28515625" style="36" customWidth="1"/>
    <col min="5889" max="5889" width="28.85546875" style="36" customWidth="1"/>
    <col min="5890" max="5890" width="10.42578125" style="36" customWidth="1"/>
    <col min="5891" max="5891" width="10.140625" style="36" customWidth="1"/>
    <col min="5892" max="5892" width="8.42578125" style="36" customWidth="1"/>
    <col min="5893" max="5893" width="8.140625" style="36" customWidth="1"/>
    <col min="5894" max="5894" width="15.5703125" style="36" customWidth="1"/>
    <col min="5895" max="5895" width="13.140625" style="36" customWidth="1"/>
    <col min="5896" max="5896" width="16.140625" style="36" customWidth="1"/>
    <col min="5897" max="5897" width="13.85546875" style="36" customWidth="1"/>
    <col min="5898" max="5898" width="12.42578125" style="36" customWidth="1"/>
    <col min="5899" max="5899" width="10.85546875" style="36" customWidth="1"/>
    <col min="5900" max="5900" width="14.7109375" style="36" customWidth="1"/>
    <col min="5901" max="5901" width="15.140625" style="36" customWidth="1"/>
    <col min="5902" max="5902" width="14" style="36" customWidth="1"/>
    <col min="5903" max="5903" width="14.28515625" style="36" customWidth="1"/>
    <col min="5904" max="5905" width="13" style="36" customWidth="1"/>
    <col min="5906" max="5906" width="14.42578125" style="36" customWidth="1"/>
    <col min="5907" max="5907" width="12.28515625" style="36" customWidth="1"/>
    <col min="5908" max="5908" width="11.42578125" style="36" customWidth="1"/>
    <col min="5909" max="5909" width="11" style="36" customWidth="1"/>
    <col min="5910" max="5910" width="10.7109375" style="36" customWidth="1"/>
    <col min="5911" max="5911" width="0" style="36" hidden="1" customWidth="1"/>
    <col min="5912" max="6143" width="9.140625" style="36"/>
    <col min="6144" max="6144" width="4.28515625" style="36" customWidth="1"/>
    <col min="6145" max="6145" width="28.85546875" style="36" customWidth="1"/>
    <col min="6146" max="6146" width="10.42578125" style="36" customWidth="1"/>
    <col min="6147" max="6147" width="10.140625" style="36" customWidth="1"/>
    <col min="6148" max="6148" width="8.42578125" style="36" customWidth="1"/>
    <col min="6149" max="6149" width="8.140625" style="36" customWidth="1"/>
    <col min="6150" max="6150" width="15.5703125" style="36" customWidth="1"/>
    <col min="6151" max="6151" width="13.140625" style="36" customWidth="1"/>
    <col min="6152" max="6152" width="16.140625" style="36" customWidth="1"/>
    <col min="6153" max="6153" width="13.85546875" style="36" customWidth="1"/>
    <col min="6154" max="6154" width="12.42578125" style="36" customWidth="1"/>
    <col min="6155" max="6155" width="10.85546875" style="36" customWidth="1"/>
    <col min="6156" max="6156" width="14.7109375" style="36" customWidth="1"/>
    <col min="6157" max="6157" width="15.140625" style="36" customWidth="1"/>
    <col min="6158" max="6158" width="14" style="36" customWidth="1"/>
    <col min="6159" max="6159" width="14.28515625" style="36" customWidth="1"/>
    <col min="6160" max="6161" width="13" style="36" customWidth="1"/>
    <col min="6162" max="6162" width="14.42578125" style="36" customWidth="1"/>
    <col min="6163" max="6163" width="12.28515625" style="36" customWidth="1"/>
    <col min="6164" max="6164" width="11.42578125" style="36" customWidth="1"/>
    <col min="6165" max="6165" width="11" style="36" customWidth="1"/>
    <col min="6166" max="6166" width="10.7109375" style="36" customWidth="1"/>
    <col min="6167" max="6167" width="0" style="36" hidden="1" customWidth="1"/>
    <col min="6168" max="6399" width="9.140625" style="36"/>
    <col min="6400" max="6400" width="4.28515625" style="36" customWidth="1"/>
    <col min="6401" max="6401" width="28.85546875" style="36" customWidth="1"/>
    <col min="6402" max="6402" width="10.42578125" style="36" customWidth="1"/>
    <col min="6403" max="6403" width="10.140625" style="36" customWidth="1"/>
    <col min="6404" max="6404" width="8.42578125" style="36" customWidth="1"/>
    <col min="6405" max="6405" width="8.140625" style="36" customWidth="1"/>
    <col min="6406" max="6406" width="15.5703125" style="36" customWidth="1"/>
    <col min="6407" max="6407" width="13.140625" style="36" customWidth="1"/>
    <col min="6408" max="6408" width="16.140625" style="36" customWidth="1"/>
    <col min="6409" max="6409" width="13.85546875" style="36" customWidth="1"/>
    <col min="6410" max="6410" width="12.42578125" style="36" customWidth="1"/>
    <col min="6411" max="6411" width="10.85546875" style="36" customWidth="1"/>
    <col min="6412" max="6412" width="14.7109375" style="36" customWidth="1"/>
    <col min="6413" max="6413" width="15.140625" style="36" customWidth="1"/>
    <col min="6414" max="6414" width="14" style="36" customWidth="1"/>
    <col min="6415" max="6415" width="14.28515625" style="36" customWidth="1"/>
    <col min="6416" max="6417" width="13" style="36" customWidth="1"/>
    <col min="6418" max="6418" width="14.42578125" style="36" customWidth="1"/>
    <col min="6419" max="6419" width="12.28515625" style="36" customWidth="1"/>
    <col min="6420" max="6420" width="11.42578125" style="36" customWidth="1"/>
    <col min="6421" max="6421" width="11" style="36" customWidth="1"/>
    <col min="6422" max="6422" width="10.7109375" style="36" customWidth="1"/>
    <col min="6423" max="6423" width="0" style="36" hidden="1" customWidth="1"/>
    <col min="6424" max="6655" width="9.140625" style="36"/>
    <col min="6656" max="6656" width="4.28515625" style="36" customWidth="1"/>
    <col min="6657" max="6657" width="28.85546875" style="36" customWidth="1"/>
    <col min="6658" max="6658" width="10.42578125" style="36" customWidth="1"/>
    <col min="6659" max="6659" width="10.140625" style="36" customWidth="1"/>
    <col min="6660" max="6660" width="8.42578125" style="36" customWidth="1"/>
    <col min="6661" max="6661" width="8.140625" style="36" customWidth="1"/>
    <col min="6662" max="6662" width="15.5703125" style="36" customWidth="1"/>
    <col min="6663" max="6663" width="13.140625" style="36" customWidth="1"/>
    <col min="6664" max="6664" width="16.140625" style="36" customWidth="1"/>
    <col min="6665" max="6665" width="13.85546875" style="36" customWidth="1"/>
    <col min="6666" max="6666" width="12.42578125" style="36" customWidth="1"/>
    <col min="6667" max="6667" width="10.85546875" style="36" customWidth="1"/>
    <col min="6668" max="6668" width="14.7109375" style="36" customWidth="1"/>
    <col min="6669" max="6669" width="15.140625" style="36" customWidth="1"/>
    <col min="6670" max="6670" width="14" style="36" customWidth="1"/>
    <col min="6671" max="6671" width="14.28515625" style="36" customWidth="1"/>
    <col min="6672" max="6673" width="13" style="36" customWidth="1"/>
    <col min="6674" max="6674" width="14.42578125" style="36" customWidth="1"/>
    <col min="6675" max="6675" width="12.28515625" style="36" customWidth="1"/>
    <col min="6676" max="6676" width="11.42578125" style="36" customWidth="1"/>
    <col min="6677" max="6677" width="11" style="36" customWidth="1"/>
    <col min="6678" max="6678" width="10.7109375" style="36" customWidth="1"/>
    <col min="6679" max="6679" width="0" style="36" hidden="1" customWidth="1"/>
    <col min="6680" max="6911" width="9.140625" style="36"/>
    <col min="6912" max="6912" width="4.28515625" style="36" customWidth="1"/>
    <col min="6913" max="6913" width="28.85546875" style="36" customWidth="1"/>
    <col min="6914" max="6914" width="10.42578125" style="36" customWidth="1"/>
    <col min="6915" max="6915" width="10.140625" style="36" customWidth="1"/>
    <col min="6916" max="6916" width="8.42578125" style="36" customWidth="1"/>
    <col min="6917" max="6917" width="8.140625" style="36" customWidth="1"/>
    <col min="6918" max="6918" width="15.5703125" style="36" customWidth="1"/>
    <col min="6919" max="6919" width="13.140625" style="36" customWidth="1"/>
    <col min="6920" max="6920" width="16.140625" style="36" customWidth="1"/>
    <col min="6921" max="6921" width="13.85546875" style="36" customWidth="1"/>
    <col min="6922" max="6922" width="12.42578125" style="36" customWidth="1"/>
    <col min="6923" max="6923" width="10.85546875" style="36" customWidth="1"/>
    <col min="6924" max="6924" width="14.7109375" style="36" customWidth="1"/>
    <col min="6925" max="6925" width="15.140625" style="36" customWidth="1"/>
    <col min="6926" max="6926" width="14" style="36" customWidth="1"/>
    <col min="6927" max="6927" width="14.28515625" style="36" customWidth="1"/>
    <col min="6928" max="6929" width="13" style="36" customWidth="1"/>
    <col min="6930" max="6930" width="14.42578125" style="36" customWidth="1"/>
    <col min="6931" max="6931" width="12.28515625" style="36" customWidth="1"/>
    <col min="6932" max="6932" width="11.42578125" style="36" customWidth="1"/>
    <col min="6933" max="6933" width="11" style="36" customWidth="1"/>
    <col min="6934" max="6934" width="10.7109375" style="36" customWidth="1"/>
    <col min="6935" max="6935" width="0" style="36" hidden="1" customWidth="1"/>
    <col min="6936" max="7167" width="9.140625" style="36"/>
    <col min="7168" max="7168" width="4.28515625" style="36" customWidth="1"/>
    <col min="7169" max="7169" width="28.85546875" style="36" customWidth="1"/>
    <col min="7170" max="7170" width="10.42578125" style="36" customWidth="1"/>
    <col min="7171" max="7171" width="10.140625" style="36" customWidth="1"/>
    <col min="7172" max="7172" width="8.42578125" style="36" customWidth="1"/>
    <col min="7173" max="7173" width="8.140625" style="36" customWidth="1"/>
    <col min="7174" max="7174" width="15.5703125" style="36" customWidth="1"/>
    <col min="7175" max="7175" width="13.140625" style="36" customWidth="1"/>
    <col min="7176" max="7176" width="16.140625" style="36" customWidth="1"/>
    <col min="7177" max="7177" width="13.85546875" style="36" customWidth="1"/>
    <col min="7178" max="7178" width="12.42578125" style="36" customWidth="1"/>
    <col min="7179" max="7179" width="10.85546875" style="36" customWidth="1"/>
    <col min="7180" max="7180" width="14.7109375" style="36" customWidth="1"/>
    <col min="7181" max="7181" width="15.140625" style="36" customWidth="1"/>
    <col min="7182" max="7182" width="14" style="36" customWidth="1"/>
    <col min="7183" max="7183" width="14.28515625" style="36" customWidth="1"/>
    <col min="7184" max="7185" width="13" style="36" customWidth="1"/>
    <col min="7186" max="7186" width="14.42578125" style="36" customWidth="1"/>
    <col min="7187" max="7187" width="12.28515625" style="36" customWidth="1"/>
    <col min="7188" max="7188" width="11.42578125" style="36" customWidth="1"/>
    <col min="7189" max="7189" width="11" style="36" customWidth="1"/>
    <col min="7190" max="7190" width="10.7109375" style="36" customWidth="1"/>
    <col min="7191" max="7191" width="0" style="36" hidden="1" customWidth="1"/>
    <col min="7192" max="7423" width="9.140625" style="36"/>
    <col min="7424" max="7424" width="4.28515625" style="36" customWidth="1"/>
    <col min="7425" max="7425" width="28.85546875" style="36" customWidth="1"/>
    <col min="7426" max="7426" width="10.42578125" style="36" customWidth="1"/>
    <col min="7427" max="7427" width="10.140625" style="36" customWidth="1"/>
    <col min="7428" max="7428" width="8.42578125" style="36" customWidth="1"/>
    <col min="7429" max="7429" width="8.140625" style="36" customWidth="1"/>
    <col min="7430" max="7430" width="15.5703125" style="36" customWidth="1"/>
    <col min="7431" max="7431" width="13.140625" style="36" customWidth="1"/>
    <col min="7432" max="7432" width="16.140625" style="36" customWidth="1"/>
    <col min="7433" max="7433" width="13.85546875" style="36" customWidth="1"/>
    <col min="7434" max="7434" width="12.42578125" style="36" customWidth="1"/>
    <col min="7435" max="7435" width="10.85546875" style="36" customWidth="1"/>
    <col min="7436" max="7436" width="14.7109375" style="36" customWidth="1"/>
    <col min="7437" max="7437" width="15.140625" style="36" customWidth="1"/>
    <col min="7438" max="7438" width="14" style="36" customWidth="1"/>
    <col min="7439" max="7439" width="14.28515625" style="36" customWidth="1"/>
    <col min="7440" max="7441" width="13" style="36" customWidth="1"/>
    <col min="7442" max="7442" width="14.42578125" style="36" customWidth="1"/>
    <col min="7443" max="7443" width="12.28515625" style="36" customWidth="1"/>
    <col min="7444" max="7444" width="11.42578125" style="36" customWidth="1"/>
    <col min="7445" max="7445" width="11" style="36" customWidth="1"/>
    <col min="7446" max="7446" width="10.7109375" style="36" customWidth="1"/>
    <col min="7447" max="7447" width="0" style="36" hidden="1" customWidth="1"/>
    <col min="7448" max="7679" width="9.140625" style="36"/>
    <col min="7680" max="7680" width="4.28515625" style="36" customWidth="1"/>
    <col min="7681" max="7681" width="28.85546875" style="36" customWidth="1"/>
    <col min="7682" max="7682" width="10.42578125" style="36" customWidth="1"/>
    <col min="7683" max="7683" width="10.140625" style="36" customWidth="1"/>
    <col min="7684" max="7684" width="8.42578125" style="36" customWidth="1"/>
    <col min="7685" max="7685" width="8.140625" style="36" customWidth="1"/>
    <col min="7686" max="7686" width="15.5703125" style="36" customWidth="1"/>
    <col min="7687" max="7687" width="13.140625" style="36" customWidth="1"/>
    <col min="7688" max="7688" width="16.140625" style="36" customWidth="1"/>
    <col min="7689" max="7689" width="13.85546875" style="36" customWidth="1"/>
    <col min="7690" max="7690" width="12.42578125" style="36" customWidth="1"/>
    <col min="7691" max="7691" width="10.85546875" style="36" customWidth="1"/>
    <col min="7692" max="7692" width="14.7109375" style="36" customWidth="1"/>
    <col min="7693" max="7693" width="15.140625" style="36" customWidth="1"/>
    <col min="7694" max="7694" width="14" style="36" customWidth="1"/>
    <col min="7695" max="7695" width="14.28515625" style="36" customWidth="1"/>
    <col min="7696" max="7697" width="13" style="36" customWidth="1"/>
    <col min="7698" max="7698" width="14.42578125" style="36" customWidth="1"/>
    <col min="7699" max="7699" width="12.28515625" style="36" customWidth="1"/>
    <col min="7700" max="7700" width="11.42578125" style="36" customWidth="1"/>
    <col min="7701" max="7701" width="11" style="36" customWidth="1"/>
    <col min="7702" max="7702" width="10.7109375" style="36" customWidth="1"/>
    <col min="7703" max="7703" width="0" style="36" hidden="1" customWidth="1"/>
    <col min="7704" max="7935" width="9.140625" style="36"/>
    <col min="7936" max="7936" width="4.28515625" style="36" customWidth="1"/>
    <col min="7937" max="7937" width="28.85546875" style="36" customWidth="1"/>
    <col min="7938" max="7938" width="10.42578125" style="36" customWidth="1"/>
    <col min="7939" max="7939" width="10.140625" style="36" customWidth="1"/>
    <col min="7940" max="7940" width="8.42578125" style="36" customWidth="1"/>
    <col min="7941" max="7941" width="8.140625" style="36" customWidth="1"/>
    <col min="7942" max="7942" width="15.5703125" style="36" customWidth="1"/>
    <col min="7943" max="7943" width="13.140625" style="36" customWidth="1"/>
    <col min="7944" max="7944" width="16.140625" style="36" customWidth="1"/>
    <col min="7945" max="7945" width="13.85546875" style="36" customWidth="1"/>
    <col min="7946" max="7946" width="12.42578125" style="36" customWidth="1"/>
    <col min="7947" max="7947" width="10.85546875" style="36" customWidth="1"/>
    <col min="7948" max="7948" width="14.7109375" style="36" customWidth="1"/>
    <col min="7949" max="7949" width="15.140625" style="36" customWidth="1"/>
    <col min="7950" max="7950" width="14" style="36" customWidth="1"/>
    <col min="7951" max="7951" width="14.28515625" style="36" customWidth="1"/>
    <col min="7952" max="7953" width="13" style="36" customWidth="1"/>
    <col min="7954" max="7954" width="14.42578125" style="36" customWidth="1"/>
    <col min="7955" max="7955" width="12.28515625" style="36" customWidth="1"/>
    <col min="7956" max="7956" width="11.42578125" style="36" customWidth="1"/>
    <col min="7957" max="7957" width="11" style="36" customWidth="1"/>
    <col min="7958" max="7958" width="10.7109375" style="36" customWidth="1"/>
    <col min="7959" max="7959" width="0" style="36" hidden="1" customWidth="1"/>
    <col min="7960" max="8191" width="9.140625" style="36"/>
    <col min="8192" max="8192" width="4.28515625" style="36" customWidth="1"/>
    <col min="8193" max="8193" width="28.85546875" style="36" customWidth="1"/>
    <col min="8194" max="8194" width="10.42578125" style="36" customWidth="1"/>
    <col min="8195" max="8195" width="10.140625" style="36" customWidth="1"/>
    <col min="8196" max="8196" width="8.42578125" style="36" customWidth="1"/>
    <col min="8197" max="8197" width="8.140625" style="36" customWidth="1"/>
    <col min="8198" max="8198" width="15.5703125" style="36" customWidth="1"/>
    <col min="8199" max="8199" width="13.140625" style="36" customWidth="1"/>
    <col min="8200" max="8200" width="16.140625" style="36" customWidth="1"/>
    <col min="8201" max="8201" width="13.85546875" style="36" customWidth="1"/>
    <col min="8202" max="8202" width="12.42578125" style="36" customWidth="1"/>
    <col min="8203" max="8203" width="10.85546875" style="36" customWidth="1"/>
    <col min="8204" max="8204" width="14.7109375" style="36" customWidth="1"/>
    <col min="8205" max="8205" width="15.140625" style="36" customWidth="1"/>
    <col min="8206" max="8206" width="14" style="36" customWidth="1"/>
    <col min="8207" max="8207" width="14.28515625" style="36" customWidth="1"/>
    <col min="8208" max="8209" width="13" style="36" customWidth="1"/>
    <col min="8210" max="8210" width="14.42578125" style="36" customWidth="1"/>
    <col min="8211" max="8211" width="12.28515625" style="36" customWidth="1"/>
    <col min="8212" max="8212" width="11.42578125" style="36" customWidth="1"/>
    <col min="8213" max="8213" width="11" style="36" customWidth="1"/>
    <col min="8214" max="8214" width="10.7109375" style="36" customWidth="1"/>
    <col min="8215" max="8215" width="0" style="36" hidden="1" customWidth="1"/>
    <col min="8216" max="8447" width="9.140625" style="36"/>
    <col min="8448" max="8448" width="4.28515625" style="36" customWidth="1"/>
    <col min="8449" max="8449" width="28.85546875" style="36" customWidth="1"/>
    <col min="8450" max="8450" width="10.42578125" style="36" customWidth="1"/>
    <col min="8451" max="8451" width="10.140625" style="36" customWidth="1"/>
    <col min="8452" max="8452" width="8.42578125" style="36" customWidth="1"/>
    <col min="8453" max="8453" width="8.140625" style="36" customWidth="1"/>
    <col min="8454" max="8454" width="15.5703125" style="36" customWidth="1"/>
    <col min="8455" max="8455" width="13.140625" style="36" customWidth="1"/>
    <col min="8456" max="8456" width="16.140625" style="36" customWidth="1"/>
    <col min="8457" max="8457" width="13.85546875" style="36" customWidth="1"/>
    <col min="8458" max="8458" width="12.42578125" style="36" customWidth="1"/>
    <col min="8459" max="8459" width="10.85546875" style="36" customWidth="1"/>
    <col min="8460" max="8460" width="14.7109375" style="36" customWidth="1"/>
    <col min="8461" max="8461" width="15.140625" style="36" customWidth="1"/>
    <col min="8462" max="8462" width="14" style="36" customWidth="1"/>
    <col min="8463" max="8463" width="14.28515625" style="36" customWidth="1"/>
    <col min="8464" max="8465" width="13" style="36" customWidth="1"/>
    <col min="8466" max="8466" width="14.42578125" style="36" customWidth="1"/>
    <col min="8467" max="8467" width="12.28515625" style="36" customWidth="1"/>
    <col min="8468" max="8468" width="11.42578125" style="36" customWidth="1"/>
    <col min="8469" max="8469" width="11" style="36" customWidth="1"/>
    <col min="8470" max="8470" width="10.7109375" style="36" customWidth="1"/>
    <col min="8471" max="8471" width="0" style="36" hidden="1" customWidth="1"/>
    <col min="8472" max="8703" width="9.140625" style="36"/>
    <col min="8704" max="8704" width="4.28515625" style="36" customWidth="1"/>
    <col min="8705" max="8705" width="28.85546875" style="36" customWidth="1"/>
    <col min="8706" max="8706" width="10.42578125" style="36" customWidth="1"/>
    <col min="8707" max="8707" width="10.140625" style="36" customWidth="1"/>
    <col min="8708" max="8708" width="8.42578125" style="36" customWidth="1"/>
    <col min="8709" max="8709" width="8.140625" style="36" customWidth="1"/>
    <col min="8710" max="8710" width="15.5703125" style="36" customWidth="1"/>
    <col min="8711" max="8711" width="13.140625" style="36" customWidth="1"/>
    <col min="8712" max="8712" width="16.140625" style="36" customWidth="1"/>
    <col min="8713" max="8713" width="13.85546875" style="36" customWidth="1"/>
    <col min="8714" max="8714" width="12.42578125" style="36" customWidth="1"/>
    <col min="8715" max="8715" width="10.85546875" style="36" customWidth="1"/>
    <col min="8716" max="8716" width="14.7109375" style="36" customWidth="1"/>
    <col min="8717" max="8717" width="15.140625" style="36" customWidth="1"/>
    <col min="8718" max="8718" width="14" style="36" customWidth="1"/>
    <col min="8719" max="8719" width="14.28515625" style="36" customWidth="1"/>
    <col min="8720" max="8721" width="13" style="36" customWidth="1"/>
    <col min="8722" max="8722" width="14.42578125" style="36" customWidth="1"/>
    <col min="8723" max="8723" width="12.28515625" style="36" customWidth="1"/>
    <col min="8724" max="8724" width="11.42578125" style="36" customWidth="1"/>
    <col min="8725" max="8725" width="11" style="36" customWidth="1"/>
    <col min="8726" max="8726" width="10.7109375" style="36" customWidth="1"/>
    <col min="8727" max="8727" width="0" style="36" hidden="1" customWidth="1"/>
    <col min="8728" max="8959" width="9.140625" style="36"/>
    <col min="8960" max="8960" width="4.28515625" style="36" customWidth="1"/>
    <col min="8961" max="8961" width="28.85546875" style="36" customWidth="1"/>
    <col min="8962" max="8962" width="10.42578125" style="36" customWidth="1"/>
    <col min="8963" max="8963" width="10.140625" style="36" customWidth="1"/>
    <col min="8964" max="8964" width="8.42578125" style="36" customWidth="1"/>
    <col min="8965" max="8965" width="8.140625" style="36" customWidth="1"/>
    <col min="8966" max="8966" width="15.5703125" style="36" customWidth="1"/>
    <col min="8967" max="8967" width="13.140625" style="36" customWidth="1"/>
    <col min="8968" max="8968" width="16.140625" style="36" customWidth="1"/>
    <col min="8969" max="8969" width="13.85546875" style="36" customWidth="1"/>
    <col min="8970" max="8970" width="12.42578125" style="36" customWidth="1"/>
    <col min="8971" max="8971" width="10.85546875" style="36" customWidth="1"/>
    <col min="8972" max="8972" width="14.7109375" style="36" customWidth="1"/>
    <col min="8973" max="8973" width="15.140625" style="36" customWidth="1"/>
    <col min="8974" max="8974" width="14" style="36" customWidth="1"/>
    <col min="8975" max="8975" width="14.28515625" style="36" customWidth="1"/>
    <col min="8976" max="8977" width="13" style="36" customWidth="1"/>
    <col min="8978" max="8978" width="14.42578125" style="36" customWidth="1"/>
    <col min="8979" max="8979" width="12.28515625" style="36" customWidth="1"/>
    <col min="8980" max="8980" width="11.42578125" style="36" customWidth="1"/>
    <col min="8981" max="8981" width="11" style="36" customWidth="1"/>
    <col min="8982" max="8982" width="10.7109375" style="36" customWidth="1"/>
    <col min="8983" max="8983" width="0" style="36" hidden="1" customWidth="1"/>
    <col min="8984" max="9215" width="9.140625" style="36"/>
    <col min="9216" max="9216" width="4.28515625" style="36" customWidth="1"/>
    <col min="9217" max="9217" width="28.85546875" style="36" customWidth="1"/>
    <col min="9218" max="9218" width="10.42578125" style="36" customWidth="1"/>
    <col min="9219" max="9219" width="10.140625" style="36" customWidth="1"/>
    <col min="9220" max="9220" width="8.42578125" style="36" customWidth="1"/>
    <col min="9221" max="9221" width="8.140625" style="36" customWidth="1"/>
    <col min="9222" max="9222" width="15.5703125" style="36" customWidth="1"/>
    <col min="9223" max="9223" width="13.140625" style="36" customWidth="1"/>
    <col min="9224" max="9224" width="16.140625" style="36" customWidth="1"/>
    <col min="9225" max="9225" width="13.85546875" style="36" customWidth="1"/>
    <col min="9226" max="9226" width="12.42578125" style="36" customWidth="1"/>
    <col min="9227" max="9227" width="10.85546875" style="36" customWidth="1"/>
    <col min="9228" max="9228" width="14.7109375" style="36" customWidth="1"/>
    <col min="9229" max="9229" width="15.140625" style="36" customWidth="1"/>
    <col min="9230" max="9230" width="14" style="36" customWidth="1"/>
    <col min="9231" max="9231" width="14.28515625" style="36" customWidth="1"/>
    <col min="9232" max="9233" width="13" style="36" customWidth="1"/>
    <col min="9234" max="9234" width="14.42578125" style="36" customWidth="1"/>
    <col min="9235" max="9235" width="12.28515625" style="36" customWidth="1"/>
    <col min="9236" max="9236" width="11.42578125" style="36" customWidth="1"/>
    <col min="9237" max="9237" width="11" style="36" customWidth="1"/>
    <col min="9238" max="9238" width="10.7109375" style="36" customWidth="1"/>
    <col min="9239" max="9239" width="0" style="36" hidden="1" customWidth="1"/>
    <col min="9240" max="9471" width="9.140625" style="36"/>
    <col min="9472" max="9472" width="4.28515625" style="36" customWidth="1"/>
    <col min="9473" max="9473" width="28.85546875" style="36" customWidth="1"/>
    <col min="9474" max="9474" width="10.42578125" style="36" customWidth="1"/>
    <col min="9475" max="9475" width="10.140625" style="36" customWidth="1"/>
    <col min="9476" max="9476" width="8.42578125" style="36" customWidth="1"/>
    <col min="9477" max="9477" width="8.140625" style="36" customWidth="1"/>
    <col min="9478" max="9478" width="15.5703125" style="36" customWidth="1"/>
    <col min="9479" max="9479" width="13.140625" style="36" customWidth="1"/>
    <col min="9480" max="9480" width="16.140625" style="36" customWidth="1"/>
    <col min="9481" max="9481" width="13.85546875" style="36" customWidth="1"/>
    <col min="9482" max="9482" width="12.42578125" style="36" customWidth="1"/>
    <col min="9483" max="9483" width="10.85546875" style="36" customWidth="1"/>
    <col min="9484" max="9484" width="14.7109375" style="36" customWidth="1"/>
    <col min="9485" max="9485" width="15.140625" style="36" customWidth="1"/>
    <col min="9486" max="9486" width="14" style="36" customWidth="1"/>
    <col min="9487" max="9487" width="14.28515625" style="36" customWidth="1"/>
    <col min="9488" max="9489" width="13" style="36" customWidth="1"/>
    <col min="9490" max="9490" width="14.42578125" style="36" customWidth="1"/>
    <col min="9491" max="9491" width="12.28515625" style="36" customWidth="1"/>
    <col min="9492" max="9492" width="11.42578125" style="36" customWidth="1"/>
    <col min="9493" max="9493" width="11" style="36" customWidth="1"/>
    <col min="9494" max="9494" width="10.7109375" style="36" customWidth="1"/>
    <col min="9495" max="9495" width="0" style="36" hidden="1" customWidth="1"/>
    <col min="9496" max="9727" width="9.140625" style="36"/>
    <col min="9728" max="9728" width="4.28515625" style="36" customWidth="1"/>
    <col min="9729" max="9729" width="28.85546875" style="36" customWidth="1"/>
    <col min="9730" max="9730" width="10.42578125" style="36" customWidth="1"/>
    <col min="9731" max="9731" width="10.140625" style="36" customWidth="1"/>
    <col min="9732" max="9732" width="8.42578125" style="36" customWidth="1"/>
    <col min="9733" max="9733" width="8.140625" style="36" customWidth="1"/>
    <col min="9734" max="9734" width="15.5703125" style="36" customWidth="1"/>
    <col min="9735" max="9735" width="13.140625" style="36" customWidth="1"/>
    <col min="9736" max="9736" width="16.140625" style="36" customWidth="1"/>
    <col min="9737" max="9737" width="13.85546875" style="36" customWidth="1"/>
    <col min="9738" max="9738" width="12.42578125" style="36" customWidth="1"/>
    <col min="9739" max="9739" width="10.85546875" style="36" customWidth="1"/>
    <col min="9740" max="9740" width="14.7109375" style="36" customWidth="1"/>
    <col min="9741" max="9741" width="15.140625" style="36" customWidth="1"/>
    <col min="9742" max="9742" width="14" style="36" customWidth="1"/>
    <col min="9743" max="9743" width="14.28515625" style="36" customWidth="1"/>
    <col min="9744" max="9745" width="13" style="36" customWidth="1"/>
    <col min="9746" max="9746" width="14.42578125" style="36" customWidth="1"/>
    <col min="9747" max="9747" width="12.28515625" style="36" customWidth="1"/>
    <col min="9748" max="9748" width="11.42578125" style="36" customWidth="1"/>
    <col min="9749" max="9749" width="11" style="36" customWidth="1"/>
    <col min="9750" max="9750" width="10.7109375" style="36" customWidth="1"/>
    <col min="9751" max="9751" width="0" style="36" hidden="1" customWidth="1"/>
    <col min="9752" max="9983" width="9.140625" style="36"/>
    <col min="9984" max="9984" width="4.28515625" style="36" customWidth="1"/>
    <col min="9985" max="9985" width="28.85546875" style="36" customWidth="1"/>
    <col min="9986" max="9986" width="10.42578125" style="36" customWidth="1"/>
    <col min="9987" max="9987" width="10.140625" style="36" customWidth="1"/>
    <col min="9988" max="9988" width="8.42578125" style="36" customWidth="1"/>
    <col min="9989" max="9989" width="8.140625" style="36" customWidth="1"/>
    <col min="9990" max="9990" width="15.5703125" style="36" customWidth="1"/>
    <col min="9991" max="9991" width="13.140625" style="36" customWidth="1"/>
    <col min="9992" max="9992" width="16.140625" style="36" customWidth="1"/>
    <col min="9993" max="9993" width="13.85546875" style="36" customWidth="1"/>
    <col min="9994" max="9994" width="12.42578125" style="36" customWidth="1"/>
    <col min="9995" max="9995" width="10.85546875" style="36" customWidth="1"/>
    <col min="9996" max="9996" width="14.7109375" style="36" customWidth="1"/>
    <col min="9997" max="9997" width="15.140625" style="36" customWidth="1"/>
    <col min="9998" max="9998" width="14" style="36" customWidth="1"/>
    <col min="9999" max="9999" width="14.28515625" style="36" customWidth="1"/>
    <col min="10000" max="10001" width="13" style="36" customWidth="1"/>
    <col min="10002" max="10002" width="14.42578125" style="36" customWidth="1"/>
    <col min="10003" max="10003" width="12.28515625" style="36" customWidth="1"/>
    <col min="10004" max="10004" width="11.42578125" style="36" customWidth="1"/>
    <col min="10005" max="10005" width="11" style="36" customWidth="1"/>
    <col min="10006" max="10006" width="10.7109375" style="36" customWidth="1"/>
    <col min="10007" max="10007" width="0" style="36" hidden="1" customWidth="1"/>
    <col min="10008" max="10239" width="9.140625" style="36"/>
    <col min="10240" max="10240" width="4.28515625" style="36" customWidth="1"/>
    <col min="10241" max="10241" width="28.85546875" style="36" customWidth="1"/>
    <col min="10242" max="10242" width="10.42578125" style="36" customWidth="1"/>
    <col min="10243" max="10243" width="10.140625" style="36" customWidth="1"/>
    <col min="10244" max="10244" width="8.42578125" style="36" customWidth="1"/>
    <col min="10245" max="10245" width="8.140625" style="36" customWidth="1"/>
    <col min="10246" max="10246" width="15.5703125" style="36" customWidth="1"/>
    <col min="10247" max="10247" width="13.140625" style="36" customWidth="1"/>
    <col min="10248" max="10248" width="16.140625" style="36" customWidth="1"/>
    <col min="10249" max="10249" width="13.85546875" style="36" customWidth="1"/>
    <col min="10250" max="10250" width="12.42578125" style="36" customWidth="1"/>
    <col min="10251" max="10251" width="10.85546875" style="36" customWidth="1"/>
    <col min="10252" max="10252" width="14.7109375" style="36" customWidth="1"/>
    <col min="10253" max="10253" width="15.140625" style="36" customWidth="1"/>
    <col min="10254" max="10254" width="14" style="36" customWidth="1"/>
    <col min="10255" max="10255" width="14.28515625" style="36" customWidth="1"/>
    <col min="10256" max="10257" width="13" style="36" customWidth="1"/>
    <col min="10258" max="10258" width="14.42578125" style="36" customWidth="1"/>
    <col min="10259" max="10259" width="12.28515625" style="36" customWidth="1"/>
    <col min="10260" max="10260" width="11.42578125" style="36" customWidth="1"/>
    <col min="10261" max="10261" width="11" style="36" customWidth="1"/>
    <col min="10262" max="10262" width="10.7109375" style="36" customWidth="1"/>
    <col min="10263" max="10263" width="0" style="36" hidden="1" customWidth="1"/>
    <col min="10264" max="10495" width="9.140625" style="36"/>
    <col min="10496" max="10496" width="4.28515625" style="36" customWidth="1"/>
    <col min="10497" max="10497" width="28.85546875" style="36" customWidth="1"/>
    <col min="10498" max="10498" width="10.42578125" style="36" customWidth="1"/>
    <col min="10499" max="10499" width="10.140625" style="36" customWidth="1"/>
    <col min="10500" max="10500" width="8.42578125" style="36" customWidth="1"/>
    <col min="10501" max="10501" width="8.140625" style="36" customWidth="1"/>
    <col min="10502" max="10502" width="15.5703125" style="36" customWidth="1"/>
    <col min="10503" max="10503" width="13.140625" style="36" customWidth="1"/>
    <col min="10504" max="10504" width="16.140625" style="36" customWidth="1"/>
    <col min="10505" max="10505" width="13.85546875" style="36" customWidth="1"/>
    <col min="10506" max="10506" width="12.42578125" style="36" customWidth="1"/>
    <col min="10507" max="10507" width="10.85546875" style="36" customWidth="1"/>
    <col min="10508" max="10508" width="14.7109375" style="36" customWidth="1"/>
    <col min="10509" max="10509" width="15.140625" style="36" customWidth="1"/>
    <col min="10510" max="10510" width="14" style="36" customWidth="1"/>
    <col min="10511" max="10511" width="14.28515625" style="36" customWidth="1"/>
    <col min="10512" max="10513" width="13" style="36" customWidth="1"/>
    <col min="10514" max="10514" width="14.42578125" style="36" customWidth="1"/>
    <col min="10515" max="10515" width="12.28515625" style="36" customWidth="1"/>
    <col min="10516" max="10516" width="11.42578125" style="36" customWidth="1"/>
    <col min="10517" max="10517" width="11" style="36" customWidth="1"/>
    <col min="10518" max="10518" width="10.7109375" style="36" customWidth="1"/>
    <col min="10519" max="10519" width="0" style="36" hidden="1" customWidth="1"/>
    <col min="10520" max="10751" width="9.140625" style="36"/>
    <col min="10752" max="10752" width="4.28515625" style="36" customWidth="1"/>
    <col min="10753" max="10753" width="28.85546875" style="36" customWidth="1"/>
    <col min="10754" max="10754" width="10.42578125" style="36" customWidth="1"/>
    <col min="10755" max="10755" width="10.140625" style="36" customWidth="1"/>
    <col min="10756" max="10756" width="8.42578125" style="36" customWidth="1"/>
    <col min="10757" max="10757" width="8.140625" style="36" customWidth="1"/>
    <col min="10758" max="10758" width="15.5703125" style="36" customWidth="1"/>
    <col min="10759" max="10759" width="13.140625" style="36" customWidth="1"/>
    <col min="10760" max="10760" width="16.140625" style="36" customWidth="1"/>
    <col min="10761" max="10761" width="13.85546875" style="36" customWidth="1"/>
    <col min="10762" max="10762" width="12.42578125" style="36" customWidth="1"/>
    <col min="10763" max="10763" width="10.85546875" style="36" customWidth="1"/>
    <col min="10764" max="10764" width="14.7109375" style="36" customWidth="1"/>
    <col min="10765" max="10765" width="15.140625" style="36" customWidth="1"/>
    <col min="10766" max="10766" width="14" style="36" customWidth="1"/>
    <col min="10767" max="10767" width="14.28515625" style="36" customWidth="1"/>
    <col min="10768" max="10769" width="13" style="36" customWidth="1"/>
    <col min="10770" max="10770" width="14.42578125" style="36" customWidth="1"/>
    <col min="10771" max="10771" width="12.28515625" style="36" customWidth="1"/>
    <col min="10772" max="10772" width="11.42578125" style="36" customWidth="1"/>
    <col min="10773" max="10773" width="11" style="36" customWidth="1"/>
    <col min="10774" max="10774" width="10.7109375" style="36" customWidth="1"/>
    <col min="10775" max="10775" width="0" style="36" hidden="1" customWidth="1"/>
    <col min="10776" max="11007" width="9.140625" style="36"/>
    <col min="11008" max="11008" width="4.28515625" style="36" customWidth="1"/>
    <col min="11009" max="11009" width="28.85546875" style="36" customWidth="1"/>
    <col min="11010" max="11010" width="10.42578125" style="36" customWidth="1"/>
    <col min="11011" max="11011" width="10.140625" style="36" customWidth="1"/>
    <col min="11012" max="11012" width="8.42578125" style="36" customWidth="1"/>
    <col min="11013" max="11013" width="8.140625" style="36" customWidth="1"/>
    <col min="11014" max="11014" width="15.5703125" style="36" customWidth="1"/>
    <col min="11015" max="11015" width="13.140625" style="36" customWidth="1"/>
    <col min="11016" max="11016" width="16.140625" style="36" customWidth="1"/>
    <col min="11017" max="11017" width="13.85546875" style="36" customWidth="1"/>
    <col min="11018" max="11018" width="12.42578125" style="36" customWidth="1"/>
    <col min="11019" max="11019" width="10.85546875" style="36" customWidth="1"/>
    <col min="11020" max="11020" width="14.7109375" style="36" customWidth="1"/>
    <col min="11021" max="11021" width="15.140625" style="36" customWidth="1"/>
    <col min="11022" max="11022" width="14" style="36" customWidth="1"/>
    <col min="11023" max="11023" width="14.28515625" style="36" customWidth="1"/>
    <col min="11024" max="11025" width="13" style="36" customWidth="1"/>
    <col min="11026" max="11026" width="14.42578125" style="36" customWidth="1"/>
    <col min="11027" max="11027" width="12.28515625" style="36" customWidth="1"/>
    <col min="11028" max="11028" width="11.42578125" style="36" customWidth="1"/>
    <col min="11029" max="11029" width="11" style="36" customWidth="1"/>
    <col min="11030" max="11030" width="10.7109375" style="36" customWidth="1"/>
    <col min="11031" max="11031" width="0" style="36" hidden="1" customWidth="1"/>
    <col min="11032" max="11263" width="9.140625" style="36"/>
    <col min="11264" max="11264" width="4.28515625" style="36" customWidth="1"/>
    <col min="11265" max="11265" width="28.85546875" style="36" customWidth="1"/>
    <col min="11266" max="11266" width="10.42578125" style="36" customWidth="1"/>
    <col min="11267" max="11267" width="10.140625" style="36" customWidth="1"/>
    <col min="11268" max="11268" width="8.42578125" style="36" customWidth="1"/>
    <col min="11269" max="11269" width="8.140625" style="36" customWidth="1"/>
    <col min="11270" max="11270" width="15.5703125" style="36" customWidth="1"/>
    <col min="11271" max="11271" width="13.140625" style="36" customWidth="1"/>
    <col min="11272" max="11272" width="16.140625" style="36" customWidth="1"/>
    <col min="11273" max="11273" width="13.85546875" style="36" customWidth="1"/>
    <col min="11274" max="11274" width="12.42578125" style="36" customWidth="1"/>
    <col min="11275" max="11275" width="10.85546875" style="36" customWidth="1"/>
    <col min="11276" max="11276" width="14.7109375" style="36" customWidth="1"/>
    <col min="11277" max="11277" width="15.140625" style="36" customWidth="1"/>
    <col min="11278" max="11278" width="14" style="36" customWidth="1"/>
    <col min="11279" max="11279" width="14.28515625" style="36" customWidth="1"/>
    <col min="11280" max="11281" width="13" style="36" customWidth="1"/>
    <col min="11282" max="11282" width="14.42578125" style="36" customWidth="1"/>
    <col min="11283" max="11283" width="12.28515625" style="36" customWidth="1"/>
    <col min="11284" max="11284" width="11.42578125" style="36" customWidth="1"/>
    <col min="11285" max="11285" width="11" style="36" customWidth="1"/>
    <col min="11286" max="11286" width="10.7109375" style="36" customWidth="1"/>
    <col min="11287" max="11287" width="0" style="36" hidden="1" customWidth="1"/>
    <col min="11288" max="11519" width="9.140625" style="36"/>
    <col min="11520" max="11520" width="4.28515625" style="36" customWidth="1"/>
    <col min="11521" max="11521" width="28.85546875" style="36" customWidth="1"/>
    <col min="11522" max="11522" width="10.42578125" style="36" customWidth="1"/>
    <col min="11523" max="11523" width="10.140625" style="36" customWidth="1"/>
    <col min="11524" max="11524" width="8.42578125" style="36" customWidth="1"/>
    <col min="11525" max="11525" width="8.140625" style="36" customWidth="1"/>
    <col min="11526" max="11526" width="15.5703125" style="36" customWidth="1"/>
    <col min="11527" max="11527" width="13.140625" style="36" customWidth="1"/>
    <col min="11528" max="11528" width="16.140625" style="36" customWidth="1"/>
    <col min="11529" max="11529" width="13.85546875" style="36" customWidth="1"/>
    <col min="11530" max="11530" width="12.42578125" style="36" customWidth="1"/>
    <col min="11531" max="11531" width="10.85546875" style="36" customWidth="1"/>
    <col min="11532" max="11532" width="14.7109375" style="36" customWidth="1"/>
    <col min="11533" max="11533" width="15.140625" style="36" customWidth="1"/>
    <col min="11534" max="11534" width="14" style="36" customWidth="1"/>
    <col min="11535" max="11535" width="14.28515625" style="36" customWidth="1"/>
    <col min="11536" max="11537" width="13" style="36" customWidth="1"/>
    <col min="11538" max="11538" width="14.42578125" style="36" customWidth="1"/>
    <col min="11539" max="11539" width="12.28515625" style="36" customWidth="1"/>
    <col min="11540" max="11540" width="11.42578125" style="36" customWidth="1"/>
    <col min="11541" max="11541" width="11" style="36" customWidth="1"/>
    <col min="11542" max="11542" width="10.7109375" style="36" customWidth="1"/>
    <col min="11543" max="11543" width="0" style="36" hidden="1" customWidth="1"/>
    <col min="11544" max="11775" width="9.140625" style="36"/>
    <col min="11776" max="11776" width="4.28515625" style="36" customWidth="1"/>
    <col min="11777" max="11777" width="28.85546875" style="36" customWidth="1"/>
    <col min="11778" max="11778" width="10.42578125" style="36" customWidth="1"/>
    <col min="11779" max="11779" width="10.140625" style="36" customWidth="1"/>
    <col min="11780" max="11780" width="8.42578125" style="36" customWidth="1"/>
    <col min="11781" max="11781" width="8.140625" style="36" customWidth="1"/>
    <col min="11782" max="11782" width="15.5703125" style="36" customWidth="1"/>
    <col min="11783" max="11783" width="13.140625" style="36" customWidth="1"/>
    <col min="11784" max="11784" width="16.140625" style="36" customWidth="1"/>
    <col min="11785" max="11785" width="13.85546875" style="36" customWidth="1"/>
    <col min="11786" max="11786" width="12.42578125" style="36" customWidth="1"/>
    <col min="11787" max="11787" width="10.85546875" style="36" customWidth="1"/>
    <col min="11788" max="11788" width="14.7109375" style="36" customWidth="1"/>
    <col min="11789" max="11789" width="15.140625" style="36" customWidth="1"/>
    <col min="11790" max="11790" width="14" style="36" customWidth="1"/>
    <col min="11791" max="11791" width="14.28515625" style="36" customWidth="1"/>
    <col min="11792" max="11793" width="13" style="36" customWidth="1"/>
    <col min="11794" max="11794" width="14.42578125" style="36" customWidth="1"/>
    <col min="11795" max="11795" width="12.28515625" style="36" customWidth="1"/>
    <col min="11796" max="11796" width="11.42578125" style="36" customWidth="1"/>
    <col min="11797" max="11797" width="11" style="36" customWidth="1"/>
    <col min="11798" max="11798" width="10.7109375" style="36" customWidth="1"/>
    <col min="11799" max="11799" width="0" style="36" hidden="1" customWidth="1"/>
    <col min="11800" max="12031" width="9.140625" style="36"/>
    <col min="12032" max="12032" width="4.28515625" style="36" customWidth="1"/>
    <col min="12033" max="12033" width="28.85546875" style="36" customWidth="1"/>
    <col min="12034" max="12034" width="10.42578125" style="36" customWidth="1"/>
    <col min="12035" max="12035" width="10.140625" style="36" customWidth="1"/>
    <col min="12036" max="12036" width="8.42578125" style="36" customWidth="1"/>
    <col min="12037" max="12037" width="8.140625" style="36" customWidth="1"/>
    <col min="12038" max="12038" width="15.5703125" style="36" customWidth="1"/>
    <col min="12039" max="12039" width="13.140625" style="36" customWidth="1"/>
    <col min="12040" max="12040" width="16.140625" style="36" customWidth="1"/>
    <col min="12041" max="12041" width="13.85546875" style="36" customWidth="1"/>
    <col min="12042" max="12042" width="12.42578125" style="36" customWidth="1"/>
    <col min="12043" max="12043" width="10.85546875" style="36" customWidth="1"/>
    <col min="12044" max="12044" width="14.7109375" style="36" customWidth="1"/>
    <col min="12045" max="12045" width="15.140625" style="36" customWidth="1"/>
    <col min="12046" max="12046" width="14" style="36" customWidth="1"/>
    <col min="12047" max="12047" width="14.28515625" style="36" customWidth="1"/>
    <col min="12048" max="12049" width="13" style="36" customWidth="1"/>
    <col min="12050" max="12050" width="14.42578125" style="36" customWidth="1"/>
    <col min="12051" max="12051" width="12.28515625" style="36" customWidth="1"/>
    <col min="12052" max="12052" width="11.42578125" style="36" customWidth="1"/>
    <col min="12053" max="12053" width="11" style="36" customWidth="1"/>
    <col min="12054" max="12054" width="10.7109375" style="36" customWidth="1"/>
    <col min="12055" max="12055" width="0" style="36" hidden="1" customWidth="1"/>
    <col min="12056" max="12287" width="9.140625" style="36"/>
    <col min="12288" max="12288" width="4.28515625" style="36" customWidth="1"/>
    <col min="12289" max="12289" width="28.85546875" style="36" customWidth="1"/>
    <col min="12290" max="12290" width="10.42578125" style="36" customWidth="1"/>
    <col min="12291" max="12291" width="10.140625" style="36" customWidth="1"/>
    <col min="12292" max="12292" width="8.42578125" style="36" customWidth="1"/>
    <col min="12293" max="12293" width="8.140625" style="36" customWidth="1"/>
    <col min="12294" max="12294" width="15.5703125" style="36" customWidth="1"/>
    <col min="12295" max="12295" width="13.140625" style="36" customWidth="1"/>
    <col min="12296" max="12296" width="16.140625" style="36" customWidth="1"/>
    <col min="12297" max="12297" width="13.85546875" style="36" customWidth="1"/>
    <col min="12298" max="12298" width="12.42578125" style="36" customWidth="1"/>
    <col min="12299" max="12299" width="10.85546875" style="36" customWidth="1"/>
    <col min="12300" max="12300" width="14.7109375" style="36" customWidth="1"/>
    <col min="12301" max="12301" width="15.140625" style="36" customWidth="1"/>
    <col min="12302" max="12302" width="14" style="36" customWidth="1"/>
    <col min="12303" max="12303" width="14.28515625" style="36" customWidth="1"/>
    <col min="12304" max="12305" width="13" style="36" customWidth="1"/>
    <col min="12306" max="12306" width="14.42578125" style="36" customWidth="1"/>
    <col min="12307" max="12307" width="12.28515625" style="36" customWidth="1"/>
    <col min="12308" max="12308" width="11.42578125" style="36" customWidth="1"/>
    <col min="12309" max="12309" width="11" style="36" customWidth="1"/>
    <col min="12310" max="12310" width="10.7109375" style="36" customWidth="1"/>
    <col min="12311" max="12311" width="0" style="36" hidden="1" customWidth="1"/>
    <col min="12312" max="12543" width="9.140625" style="36"/>
    <col min="12544" max="12544" width="4.28515625" style="36" customWidth="1"/>
    <col min="12545" max="12545" width="28.85546875" style="36" customWidth="1"/>
    <col min="12546" max="12546" width="10.42578125" style="36" customWidth="1"/>
    <col min="12547" max="12547" width="10.140625" style="36" customWidth="1"/>
    <col min="12548" max="12548" width="8.42578125" style="36" customWidth="1"/>
    <col min="12549" max="12549" width="8.140625" style="36" customWidth="1"/>
    <col min="12550" max="12550" width="15.5703125" style="36" customWidth="1"/>
    <col min="12551" max="12551" width="13.140625" style="36" customWidth="1"/>
    <col min="12552" max="12552" width="16.140625" style="36" customWidth="1"/>
    <col min="12553" max="12553" width="13.85546875" style="36" customWidth="1"/>
    <col min="12554" max="12554" width="12.42578125" style="36" customWidth="1"/>
    <col min="12555" max="12555" width="10.85546875" style="36" customWidth="1"/>
    <col min="12556" max="12556" width="14.7109375" style="36" customWidth="1"/>
    <col min="12557" max="12557" width="15.140625" style="36" customWidth="1"/>
    <col min="12558" max="12558" width="14" style="36" customWidth="1"/>
    <col min="12559" max="12559" width="14.28515625" style="36" customWidth="1"/>
    <col min="12560" max="12561" width="13" style="36" customWidth="1"/>
    <col min="12562" max="12562" width="14.42578125" style="36" customWidth="1"/>
    <col min="12563" max="12563" width="12.28515625" style="36" customWidth="1"/>
    <col min="12564" max="12564" width="11.42578125" style="36" customWidth="1"/>
    <col min="12565" max="12565" width="11" style="36" customWidth="1"/>
    <col min="12566" max="12566" width="10.7109375" style="36" customWidth="1"/>
    <col min="12567" max="12567" width="0" style="36" hidden="1" customWidth="1"/>
    <col min="12568" max="12799" width="9.140625" style="36"/>
    <col min="12800" max="12800" width="4.28515625" style="36" customWidth="1"/>
    <col min="12801" max="12801" width="28.85546875" style="36" customWidth="1"/>
    <col min="12802" max="12802" width="10.42578125" style="36" customWidth="1"/>
    <col min="12803" max="12803" width="10.140625" style="36" customWidth="1"/>
    <col min="12804" max="12804" width="8.42578125" style="36" customWidth="1"/>
    <col min="12805" max="12805" width="8.140625" style="36" customWidth="1"/>
    <col min="12806" max="12806" width="15.5703125" style="36" customWidth="1"/>
    <col min="12807" max="12807" width="13.140625" style="36" customWidth="1"/>
    <col min="12808" max="12808" width="16.140625" style="36" customWidth="1"/>
    <col min="12809" max="12809" width="13.85546875" style="36" customWidth="1"/>
    <col min="12810" max="12810" width="12.42578125" style="36" customWidth="1"/>
    <col min="12811" max="12811" width="10.85546875" style="36" customWidth="1"/>
    <col min="12812" max="12812" width="14.7109375" style="36" customWidth="1"/>
    <col min="12813" max="12813" width="15.140625" style="36" customWidth="1"/>
    <col min="12814" max="12814" width="14" style="36" customWidth="1"/>
    <col min="12815" max="12815" width="14.28515625" style="36" customWidth="1"/>
    <col min="12816" max="12817" width="13" style="36" customWidth="1"/>
    <col min="12818" max="12818" width="14.42578125" style="36" customWidth="1"/>
    <col min="12819" max="12819" width="12.28515625" style="36" customWidth="1"/>
    <col min="12820" max="12820" width="11.42578125" style="36" customWidth="1"/>
    <col min="12821" max="12821" width="11" style="36" customWidth="1"/>
    <col min="12822" max="12822" width="10.7109375" style="36" customWidth="1"/>
    <col min="12823" max="12823" width="0" style="36" hidden="1" customWidth="1"/>
    <col min="12824" max="13055" width="9.140625" style="36"/>
    <col min="13056" max="13056" width="4.28515625" style="36" customWidth="1"/>
    <col min="13057" max="13057" width="28.85546875" style="36" customWidth="1"/>
    <col min="13058" max="13058" width="10.42578125" style="36" customWidth="1"/>
    <col min="13059" max="13059" width="10.140625" style="36" customWidth="1"/>
    <col min="13060" max="13060" width="8.42578125" style="36" customWidth="1"/>
    <col min="13061" max="13061" width="8.140625" style="36" customWidth="1"/>
    <col min="13062" max="13062" width="15.5703125" style="36" customWidth="1"/>
    <col min="13063" max="13063" width="13.140625" style="36" customWidth="1"/>
    <col min="13064" max="13064" width="16.140625" style="36" customWidth="1"/>
    <col min="13065" max="13065" width="13.85546875" style="36" customWidth="1"/>
    <col min="13066" max="13066" width="12.42578125" style="36" customWidth="1"/>
    <col min="13067" max="13067" width="10.85546875" style="36" customWidth="1"/>
    <col min="13068" max="13068" width="14.7109375" style="36" customWidth="1"/>
    <col min="13069" max="13069" width="15.140625" style="36" customWidth="1"/>
    <col min="13070" max="13070" width="14" style="36" customWidth="1"/>
    <col min="13071" max="13071" width="14.28515625" style="36" customWidth="1"/>
    <col min="13072" max="13073" width="13" style="36" customWidth="1"/>
    <col min="13074" max="13074" width="14.42578125" style="36" customWidth="1"/>
    <col min="13075" max="13075" width="12.28515625" style="36" customWidth="1"/>
    <col min="13076" max="13076" width="11.42578125" style="36" customWidth="1"/>
    <col min="13077" max="13077" width="11" style="36" customWidth="1"/>
    <col min="13078" max="13078" width="10.7109375" style="36" customWidth="1"/>
    <col min="13079" max="13079" width="0" style="36" hidden="1" customWidth="1"/>
    <col min="13080" max="13311" width="9.140625" style="36"/>
    <col min="13312" max="13312" width="4.28515625" style="36" customWidth="1"/>
    <col min="13313" max="13313" width="28.85546875" style="36" customWidth="1"/>
    <col min="13314" max="13314" width="10.42578125" style="36" customWidth="1"/>
    <col min="13315" max="13315" width="10.140625" style="36" customWidth="1"/>
    <col min="13316" max="13316" width="8.42578125" style="36" customWidth="1"/>
    <col min="13317" max="13317" width="8.140625" style="36" customWidth="1"/>
    <col min="13318" max="13318" width="15.5703125" style="36" customWidth="1"/>
    <col min="13319" max="13319" width="13.140625" style="36" customWidth="1"/>
    <col min="13320" max="13320" width="16.140625" style="36" customWidth="1"/>
    <col min="13321" max="13321" width="13.85546875" style="36" customWidth="1"/>
    <col min="13322" max="13322" width="12.42578125" style="36" customWidth="1"/>
    <col min="13323" max="13323" width="10.85546875" style="36" customWidth="1"/>
    <col min="13324" max="13324" width="14.7109375" style="36" customWidth="1"/>
    <col min="13325" max="13325" width="15.140625" style="36" customWidth="1"/>
    <col min="13326" max="13326" width="14" style="36" customWidth="1"/>
    <col min="13327" max="13327" width="14.28515625" style="36" customWidth="1"/>
    <col min="13328" max="13329" width="13" style="36" customWidth="1"/>
    <col min="13330" max="13330" width="14.42578125" style="36" customWidth="1"/>
    <col min="13331" max="13331" width="12.28515625" style="36" customWidth="1"/>
    <col min="13332" max="13332" width="11.42578125" style="36" customWidth="1"/>
    <col min="13333" max="13333" width="11" style="36" customWidth="1"/>
    <col min="13334" max="13334" width="10.7109375" style="36" customWidth="1"/>
    <col min="13335" max="13335" width="0" style="36" hidden="1" customWidth="1"/>
    <col min="13336" max="13567" width="9.140625" style="36"/>
    <col min="13568" max="13568" width="4.28515625" style="36" customWidth="1"/>
    <col min="13569" max="13569" width="28.85546875" style="36" customWidth="1"/>
    <col min="13570" max="13570" width="10.42578125" style="36" customWidth="1"/>
    <col min="13571" max="13571" width="10.140625" style="36" customWidth="1"/>
    <col min="13572" max="13572" width="8.42578125" style="36" customWidth="1"/>
    <col min="13573" max="13573" width="8.140625" style="36" customWidth="1"/>
    <col min="13574" max="13574" width="15.5703125" style="36" customWidth="1"/>
    <col min="13575" max="13575" width="13.140625" style="36" customWidth="1"/>
    <col min="13576" max="13576" width="16.140625" style="36" customWidth="1"/>
    <col min="13577" max="13577" width="13.85546875" style="36" customWidth="1"/>
    <col min="13578" max="13578" width="12.42578125" style="36" customWidth="1"/>
    <col min="13579" max="13579" width="10.85546875" style="36" customWidth="1"/>
    <col min="13580" max="13580" width="14.7109375" style="36" customWidth="1"/>
    <col min="13581" max="13581" width="15.140625" style="36" customWidth="1"/>
    <col min="13582" max="13582" width="14" style="36" customWidth="1"/>
    <col min="13583" max="13583" width="14.28515625" style="36" customWidth="1"/>
    <col min="13584" max="13585" width="13" style="36" customWidth="1"/>
    <col min="13586" max="13586" width="14.42578125" style="36" customWidth="1"/>
    <col min="13587" max="13587" width="12.28515625" style="36" customWidth="1"/>
    <col min="13588" max="13588" width="11.42578125" style="36" customWidth="1"/>
    <col min="13589" max="13589" width="11" style="36" customWidth="1"/>
    <col min="13590" max="13590" width="10.7109375" style="36" customWidth="1"/>
    <col min="13591" max="13591" width="0" style="36" hidden="1" customWidth="1"/>
    <col min="13592" max="13823" width="9.140625" style="36"/>
    <col min="13824" max="13824" width="4.28515625" style="36" customWidth="1"/>
    <col min="13825" max="13825" width="28.85546875" style="36" customWidth="1"/>
    <col min="13826" max="13826" width="10.42578125" style="36" customWidth="1"/>
    <col min="13827" max="13827" width="10.140625" style="36" customWidth="1"/>
    <col min="13828" max="13828" width="8.42578125" style="36" customWidth="1"/>
    <col min="13829" max="13829" width="8.140625" style="36" customWidth="1"/>
    <col min="13830" max="13830" width="15.5703125" style="36" customWidth="1"/>
    <col min="13831" max="13831" width="13.140625" style="36" customWidth="1"/>
    <col min="13832" max="13832" width="16.140625" style="36" customWidth="1"/>
    <col min="13833" max="13833" width="13.85546875" style="36" customWidth="1"/>
    <col min="13834" max="13834" width="12.42578125" style="36" customWidth="1"/>
    <col min="13835" max="13835" width="10.85546875" style="36" customWidth="1"/>
    <col min="13836" max="13836" width="14.7109375" style="36" customWidth="1"/>
    <col min="13837" max="13837" width="15.140625" style="36" customWidth="1"/>
    <col min="13838" max="13838" width="14" style="36" customWidth="1"/>
    <col min="13839" max="13839" width="14.28515625" style="36" customWidth="1"/>
    <col min="13840" max="13841" width="13" style="36" customWidth="1"/>
    <col min="13842" max="13842" width="14.42578125" style="36" customWidth="1"/>
    <col min="13843" max="13843" width="12.28515625" style="36" customWidth="1"/>
    <col min="13844" max="13844" width="11.42578125" style="36" customWidth="1"/>
    <col min="13845" max="13845" width="11" style="36" customWidth="1"/>
    <col min="13846" max="13846" width="10.7109375" style="36" customWidth="1"/>
    <col min="13847" max="13847" width="0" style="36" hidden="1" customWidth="1"/>
    <col min="13848" max="14079" width="9.140625" style="36"/>
    <col min="14080" max="14080" width="4.28515625" style="36" customWidth="1"/>
    <col min="14081" max="14081" width="28.85546875" style="36" customWidth="1"/>
    <col min="14082" max="14082" width="10.42578125" style="36" customWidth="1"/>
    <col min="14083" max="14083" width="10.140625" style="36" customWidth="1"/>
    <col min="14084" max="14084" width="8.42578125" style="36" customWidth="1"/>
    <col min="14085" max="14085" width="8.140625" style="36" customWidth="1"/>
    <col min="14086" max="14086" width="15.5703125" style="36" customWidth="1"/>
    <col min="14087" max="14087" width="13.140625" style="36" customWidth="1"/>
    <col min="14088" max="14088" width="16.140625" style="36" customWidth="1"/>
    <col min="14089" max="14089" width="13.85546875" style="36" customWidth="1"/>
    <col min="14090" max="14090" width="12.42578125" style="36" customWidth="1"/>
    <col min="14091" max="14091" width="10.85546875" style="36" customWidth="1"/>
    <col min="14092" max="14092" width="14.7109375" style="36" customWidth="1"/>
    <col min="14093" max="14093" width="15.140625" style="36" customWidth="1"/>
    <col min="14094" max="14094" width="14" style="36" customWidth="1"/>
    <col min="14095" max="14095" width="14.28515625" style="36" customWidth="1"/>
    <col min="14096" max="14097" width="13" style="36" customWidth="1"/>
    <col min="14098" max="14098" width="14.42578125" style="36" customWidth="1"/>
    <col min="14099" max="14099" width="12.28515625" style="36" customWidth="1"/>
    <col min="14100" max="14100" width="11.42578125" style="36" customWidth="1"/>
    <col min="14101" max="14101" width="11" style="36" customWidth="1"/>
    <col min="14102" max="14102" width="10.7109375" style="36" customWidth="1"/>
    <col min="14103" max="14103" width="0" style="36" hidden="1" customWidth="1"/>
    <col min="14104" max="14335" width="9.140625" style="36"/>
    <col min="14336" max="14336" width="4.28515625" style="36" customWidth="1"/>
    <col min="14337" max="14337" width="28.85546875" style="36" customWidth="1"/>
    <col min="14338" max="14338" width="10.42578125" style="36" customWidth="1"/>
    <col min="14339" max="14339" width="10.140625" style="36" customWidth="1"/>
    <col min="14340" max="14340" width="8.42578125" style="36" customWidth="1"/>
    <col min="14341" max="14341" width="8.140625" style="36" customWidth="1"/>
    <col min="14342" max="14342" width="15.5703125" style="36" customWidth="1"/>
    <col min="14343" max="14343" width="13.140625" style="36" customWidth="1"/>
    <col min="14344" max="14344" width="16.140625" style="36" customWidth="1"/>
    <col min="14345" max="14345" width="13.85546875" style="36" customWidth="1"/>
    <col min="14346" max="14346" width="12.42578125" style="36" customWidth="1"/>
    <col min="14347" max="14347" width="10.85546875" style="36" customWidth="1"/>
    <col min="14348" max="14348" width="14.7109375" style="36" customWidth="1"/>
    <col min="14349" max="14349" width="15.140625" style="36" customWidth="1"/>
    <col min="14350" max="14350" width="14" style="36" customWidth="1"/>
    <col min="14351" max="14351" width="14.28515625" style="36" customWidth="1"/>
    <col min="14352" max="14353" width="13" style="36" customWidth="1"/>
    <col min="14354" max="14354" width="14.42578125" style="36" customWidth="1"/>
    <col min="14355" max="14355" width="12.28515625" style="36" customWidth="1"/>
    <col min="14356" max="14356" width="11.42578125" style="36" customWidth="1"/>
    <col min="14357" max="14357" width="11" style="36" customWidth="1"/>
    <col min="14358" max="14358" width="10.7109375" style="36" customWidth="1"/>
    <col min="14359" max="14359" width="0" style="36" hidden="1" customWidth="1"/>
    <col min="14360" max="14591" width="9.140625" style="36"/>
    <col min="14592" max="14592" width="4.28515625" style="36" customWidth="1"/>
    <col min="14593" max="14593" width="28.85546875" style="36" customWidth="1"/>
    <col min="14594" max="14594" width="10.42578125" style="36" customWidth="1"/>
    <col min="14595" max="14595" width="10.140625" style="36" customWidth="1"/>
    <col min="14596" max="14596" width="8.42578125" style="36" customWidth="1"/>
    <col min="14597" max="14597" width="8.140625" style="36" customWidth="1"/>
    <col min="14598" max="14598" width="15.5703125" style="36" customWidth="1"/>
    <col min="14599" max="14599" width="13.140625" style="36" customWidth="1"/>
    <col min="14600" max="14600" width="16.140625" style="36" customWidth="1"/>
    <col min="14601" max="14601" width="13.85546875" style="36" customWidth="1"/>
    <col min="14602" max="14602" width="12.42578125" style="36" customWidth="1"/>
    <col min="14603" max="14603" width="10.85546875" style="36" customWidth="1"/>
    <col min="14604" max="14604" width="14.7109375" style="36" customWidth="1"/>
    <col min="14605" max="14605" width="15.140625" style="36" customWidth="1"/>
    <col min="14606" max="14606" width="14" style="36" customWidth="1"/>
    <col min="14607" max="14607" width="14.28515625" style="36" customWidth="1"/>
    <col min="14608" max="14609" width="13" style="36" customWidth="1"/>
    <col min="14610" max="14610" width="14.42578125" style="36" customWidth="1"/>
    <col min="14611" max="14611" width="12.28515625" style="36" customWidth="1"/>
    <col min="14612" max="14612" width="11.42578125" style="36" customWidth="1"/>
    <col min="14613" max="14613" width="11" style="36" customWidth="1"/>
    <col min="14614" max="14614" width="10.7109375" style="36" customWidth="1"/>
    <col min="14615" max="14615" width="0" style="36" hidden="1" customWidth="1"/>
    <col min="14616" max="14847" width="9.140625" style="36"/>
    <col min="14848" max="14848" width="4.28515625" style="36" customWidth="1"/>
    <col min="14849" max="14849" width="28.85546875" style="36" customWidth="1"/>
    <col min="14850" max="14850" width="10.42578125" style="36" customWidth="1"/>
    <col min="14851" max="14851" width="10.140625" style="36" customWidth="1"/>
    <col min="14852" max="14852" width="8.42578125" style="36" customWidth="1"/>
    <col min="14853" max="14853" width="8.140625" style="36" customWidth="1"/>
    <col min="14854" max="14854" width="15.5703125" style="36" customWidth="1"/>
    <col min="14855" max="14855" width="13.140625" style="36" customWidth="1"/>
    <col min="14856" max="14856" width="16.140625" style="36" customWidth="1"/>
    <col min="14857" max="14857" width="13.85546875" style="36" customWidth="1"/>
    <col min="14858" max="14858" width="12.42578125" style="36" customWidth="1"/>
    <col min="14859" max="14859" width="10.85546875" style="36" customWidth="1"/>
    <col min="14860" max="14860" width="14.7109375" style="36" customWidth="1"/>
    <col min="14861" max="14861" width="15.140625" style="36" customWidth="1"/>
    <col min="14862" max="14862" width="14" style="36" customWidth="1"/>
    <col min="14863" max="14863" width="14.28515625" style="36" customWidth="1"/>
    <col min="14864" max="14865" width="13" style="36" customWidth="1"/>
    <col min="14866" max="14866" width="14.42578125" style="36" customWidth="1"/>
    <col min="14867" max="14867" width="12.28515625" style="36" customWidth="1"/>
    <col min="14868" max="14868" width="11.42578125" style="36" customWidth="1"/>
    <col min="14869" max="14869" width="11" style="36" customWidth="1"/>
    <col min="14870" max="14870" width="10.7109375" style="36" customWidth="1"/>
    <col min="14871" max="14871" width="0" style="36" hidden="1" customWidth="1"/>
    <col min="14872" max="15103" width="9.140625" style="36"/>
    <col min="15104" max="15104" width="4.28515625" style="36" customWidth="1"/>
    <col min="15105" max="15105" width="28.85546875" style="36" customWidth="1"/>
    <col min="15106" max="15106" width="10.42578125" style="36" customWidth="1"/>
    <col min="15107" max="15107" width="10.140625" style="36" customWidth="1"/>
    <col min="15108" max="15108" width="8.42578125" style="36" customWidth="1"/>
    <col min="15109" max="15109" width="8.140625" style="36" customWidth="1"/>
    <col min="15110" max="15110" width="15.5703125" style="36" customWidth="1"/>
    <col min="15111" max="15111" width="13.140625" style="36" customWidth="1"/>
    <col min="15112" max="15112" width="16.140625" style="36" customWidth="1"/>
    <col min="15113" max="15113" width="13.85546875" style="36" customWidth="1"/>
    <col min="15114" max="15114" width="12.42578125" style="36" customWidth="1"/>
    <col min="15115" max="15115" width="10.85546875" style="36" customWidth="1"/>
    <col min="15116" max="15116" width="14.7109375" style="36" customWidth="1"/>
    <col min="15117" max="15117" width="15.140625" style="36" customWidth="1"/>
    <col min="15118" max="15118" width="14" style="36" customWidth="1"/>
    <col min="15119" max="15119" width="14.28515625" style="36" customWidth="1"/>
    <col min="15120" max="15121" width="13" style="36" customWidth="1"/>
    <col min="15122" max="15122" width="14.42578125" style="36" customWidth="1"/>
    <col min="15123" max="15123" width="12.28515625" style="36" customWidth="1"/>
    <col min="15124" max="15124" width="11.42578125" style="36" customWidth="1"/>
    <col min="15125" max="15125" width="11" style="36" customWidth="1"/>
    <col min="15126" max="15126" width="10.7109375" style="36" customWidth="1"/>
    <col min="15127" max="15127" width="0" style="36" hidden="1" customWidth="1"/>
    <col min="15128" max="15359" width="9.140625" style="36"/>
    <col min="15360" max="15360" width="4.28515625" style="36" customWidth="1"/>
    <col min="15361" max="15361" width="28.85546875" style="36" customWidth="1"/>
    <col min="15362" max="15362" width="10.42578125" style="36" customWidth="1"/>
    <col min="15363" max="15363" width="10.140625" style="36" customWidth="1"/>
    <col min="15364" max="15364" width="8.42578125" style="36" customWidth="1"/>
    <col min="15365" max="15365" width="8.140625" style="36" customWidth="1"/>
    <col min="15366" max="15366" width="15.5703125" style="36" customWidth="1"/>
    <col min="15367" max="15367" width="13.140625" style="36" customWidth="1"/>
    <col min="15368" max="15368" width="16.140625" style="36" customWidth="1"/>
    <col min="15369" max="15369" width="13.85546875" style="36" customWidth="1"/>
    <col min="15370" max="15370" width="12.42578125" style="36" customWidth="1"/>
    <col min="15371" max="15371" width="10.85546875" style="36" customWidth="1"/>
    <col min="15372" max="15372" width="14.7109375" style="36" customWidth="1"/>
    <col min="15373" max="15373" width="15.140625" style="36" customWidth="1"/>
    <col min="15374" max="15374" width="14" style="36" customWidth="1"/>
    <col min="15375" max="15375" width="14.28515625" style="36" customWidth="1"/>
    <col min="15376" max="15377" width="13" style="36" customWidth="1"/>
    <col min="15378" max="15378" width="14.42578125" style="36" customWidth="1"/>
    <col min="15379" max="15379" width="12.28515625" style="36" customWidth="1"/>
    <col min="15380" max="15380" width="11.42578125" style="36" customWidth="1"/>
    <col min="15381" max="15381" width="11" style="36" customWidth="1"/>
    <col min="15382" max="15382" width="10.7109375" style="36" customWidth="1"/>
    <col min="15383" max="15383" width="0" style="36" hidden="1" customWidth="1"/>
    <col min="15384" max="15615" width="9.140625" style="36"/>
    <col min="15616" max="15616" width="4.28515625" style="36" customWidth="1"/>
    <col min="15617" max="15617" width="28.85546875" style="36" customWidth="1"/>
    <col min="15618" max="15618" width="10.42578125" style="36" customWidth="1"/>
    <col min="15619" max="15619" width="10.140625" style="36" customWidth="1"/>
    <col min="15620" max="15620" width="8.42578125" style="36" customWidth="1"/>
    <col min="15621" max="15621" width="8.140625" style="36" customWidth="1"/>
    <col min="15622" max="15622" width="15.5703125" style="36" customWidth="1"/>
    <col min="15623" max="15623" width="13.140625" style="36" customWidth="1"/>
    <col min="15624" max="15624" width="16.140625" style="36" customWidth="1"/>
    <col min="15625" max="15625" width="13.85546875" style="36" customWidth="1"/>
    <col min="15626" max="15626" width="12.42578125" style="36" customWidth="1"/>
    <col min="15627" max="15627" width="10.85546875" style="36" customWidth="1"/>
    <col min="15628" max="15628" width="14.7109375" style="36" customWidth="1"/>
    <col min="15629" max="15629" width="15.140625" style="36" customWidth="1"/>
    <col min="15630" max="15630" width="14" style="36" customWidth="1"/>
    <col min="15631" max="15631" width="14.28515625" style="36" customWidth="1"/>
    <col min="15632" max="15633" width="13" style="36" customWidth="1"/>
    <col min="15634" max="15634" width="14.42578125" style="36" customWidth="1"/>
    <col min="15635" max="15635" width="12.28515625" style="36" customWidth="1"/>
    <col min="15636" max="15636" width="11.42578125" style="36" customWidth="1"/>
    <col min="15637" max="15637" width="11" style="36" customWidth="1"/>
    <col min="15638" max="15638" width="10.7109375" style="36" customWidth="1"/>
    <col min="15639" max="15639" width="0" style="36" hidden="1" customWidth="1"/>
    <col min="15640" max="15871" width="9.140625" style="36"/>
    <col min="15872" max="15872" width="4.28515625" style="36" customWidth="1"/>
    <col min="15873" max="15873" width="28.85546875" style="36" customWidth="1"/>
    <col min="15874" max="15874" width="10.42578125" style="36" customWidth="1"/>
    <col min="15875" max="15875" width="10.140625" style="36" customWidth="1"/>
    <col min="15876" max="15876" width="8.42578125" style="36" customWidth="1"/>
    <col min="15877" max="15877" width="8.140625" style="36" customWidth="1"/>
    <col min="15878" max="15878" width="15.5703125" style="36" customWidth="1"/>
    <col min="15879" max="15879" width="13.140625" style="36" customWidth="1"/>
    <col min="15880" max="15880" width="16.140625" style="36" customWidth="1"/>
    <col min="15881" max="15881" width="13.85546875" style="36" customWidth="1"/>
    <col min="15882" max="15882" width="12.42578125" style="36" customWidth="1"/>
    <col min="15883" max="15883" width="10.85546875" style="36" customWidth="1"/>
    <col min="15884" max="15884" width="14.7109375" style="36" customWidth="1"/>
    <col min="15885" max="15885" width="15.140625" style="36" customWidth="1"/>
    <col min="15886" max="15886" width="14" style="36" customWidth="1"/>
    <col min="15887" max="15887" width="14.28515625" style="36" customWidth="1"/>
    <col min="15888" max="15889" width="13" style="36" customWidth="1"/>
    <col min="15890" max="15890" width="14.42578125" style="36" customWidth="1"/>
    <col min="15891" max="15891" width="12.28515625" style="36" customWidth="1"/>
    <col min="15892" max="15892" width="11.42578125" style="36" customWidth="1"/>
    <col min="15893" max="15893" width="11" style="36" customWidth="1"/>
    <col min="15894" max="15894" width="10.7109375" style="36" customWidth="1"/>
    <col min="15895" max="15895" width="0" style="36" hidden="1" customWidth="1"/>
    <col min="15896" max="16127" width="9.140625" style="36"/>
    <col min="16128" max="16128" width="4.28515625" style="36" customWidth="1"/>
    <col min="16129" max="16129" width="28.85546875" style="36" customWidth="1"/>
    <col min="16130" max="16130" width="10.42578125" style="36" customWidth="1"/>
    <col min="16131" max="16131" width="10.140625" style="36" customWidth="1"/>
    <col min="16132" max="16132" width="8.42578125" style="36" customWidth="1"/>
    <col min="16133" max="16133" width="8.140625" style="36" customWidth="1"/>
    <col min="16134" max="16134" width="15.5703125" style="36" customWidth="1"/>
    <col min="16135" max="16135" width="13.140625" style="36" customWidth="1"/>
    <col min="16136" max="16136" width="16.140625" style="36" customWidth="1"/>
    <col min="16137" max="16137" width="13.85546875" style="36" customWidth="1"/>
    <col min="16138" max="16138" width="12.42578125" style="36" customWidth="1"/>
    <col min="16139" max="16139" width="10.85546875" style="36" customWidth="1"/>
    <col min="16140" max="16140" width="14.7109375" style="36" customWidth="1"/>
    <col min="16141" max="16141" width="15.140625" style="36" customWidth="1"/>
    <col min="16142" max="16142" width="14" style="36" customWidth="1"/>
    <col min="16143" max="16143" width="14.28515625" style="36" customWidth="1"/>
    <col min="16144" max="16145" width="13" style="36" customWidth="1"/>
    <col min="16146" max="16146" width="14.42578125" style="36" customWidth="1"/>
    <col min="16147" max="16147" width="12.28515625" style="36" customWidth="1"/>
    <col min="16148" max="16148" width="11.42578125" style="36" customWidth="1"/>
    <col min="16149" max="16149" width="11" style="36" customWidth="1"/>
    <col min="16150" max="16150" width="10.7109375" style="36" customWidth="1"/>
    <col min="16151" max="16151" width="0" style="36" hidden="1" customWidth="1"/>
    <col min="16152" max="16384" width="9.140625" style="36"/>
  </cols>
  <sheetData>
    <row r="1" spans="1:36" x14ac:dyDescent="0.25">
      <c r="A1" s="34"/>
      <c r="B1" s="35" t="s">
        <v>46</v>
      </c>
      <c r="C1" s="35"/>
      <c r="D1" s="35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36" ht="12" customHeight="1" x14ac:dyDescent="0.25">
      <c r="A2" s="288" t="s">
        <v>220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34"/>
    </row>
    <row r="3" spans="1:36" ht="12.75" customHeight="1" x14ac:dyDescent="0.25">
      <c r="A3" s="34"/>
      <c r="B3" s="35"/>
      <c r="C3" s="35"/>
      <c r="D3" s="35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289" t="s">
        <v>61</v>
      </c>
      <c r="T3" s="289"/>
      <c r="U3" s="289"/>
      <c r="V3" s="289"/>
    </row>
    <row r="4" spans="1:36" s="38" customFormat="1" ht="24.75" customHeight="1" x14ac:dyDescent="0.25">
      <c r="A4" s="291" t="s">
        <v>0</v>
      </c>
      <c r="B4" s="291" t="s">
        <v>98</v>
      </c>
      <c r="C4" s="291" t="s">
        <v>0</v>
      </c>
      <c r="D4" s="291" t="s">
        <v>103</v>
      </c>
      <c r="E4" s="147" t="s">
        <v>109</v>
      </c>
      <c r="F4" s="286" t="s">
        <v>47</v>
      </c>
      <c r="G4" s="286"/>
      <c r="H4" s="286"/>
      <c r="I4" s="286"/>
      <c r="J4" s="290" t="s">
        <v>48</v>
      </c>
      <c r="K4" s="147" t="s">
        <v>50</v>
      </c>
      <c r="L4" s="293" t="s">
        <v>47</v>
      </c>
      <c r="M4" s="286"/>
      <c r="N4" s="286"/>
      <c r="O4" s="286"/>
      <c r="P4" s="300" t="s">
        <v>49</v>
      </c>
      <c r="Q4" s="199" t="s">
        <v>51</v>
      </c>
      <c r="R4" s="286" t="s">
        <v>47</v>
      </c>
      <c r="S4" s="286"/>
      <c r="T4" s="286"/>
      <c r="U4" s="286"/>
      <c r="V4" s="300" t="s">
        <v>57</v>
      </c>
      <c r="W4" s="37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</row>
    <row r="5" spans="1:36" s="38" customFormat="1" ht="113.25" customHeight="1" x14ac:dyDescent="0.25">
      <c r="A5" s="292"/>
      <c r="B5" s="292"/>
      <c r="C5" s="292"/>
      <c r="D5" s="292"/>
      <c r="E5" s="147" t="s">
        <v>115</v>
      </c>
      <c r="F5" s="136" t="s">
        <v>52</v>
      </c>
      <c r="G5" s="136" t="s">
        <v>53</v>
      </c>
      <c r="H5" s="136" t="s">
        <v>54</v>
      </c>
      <c r="I5" s="136" t="s">
        <v>55</v>
      </c>
      <c r="J5" s="290"/>
      <c r="K5" s="147" t="s">
        <v>116</v>
      </c>
      <c r="L5" s="125" t="s">
        <v>52</v>
      </c>
      <c r="M5" s="136" t="s">
        <v>53</v>
      </c>
      <c r="N5" s="136" t="s">
        <v>54</v>
      </c>
      <c r="O5" s="136" t="s">
        <v>55</v>
      </c>
      <c r="P5" s="301"/>
      <c r="Q5" s="147" t="s">
        <v>117</v>
      </c>
      <c r="R5" s="136" t="s">
        <v>52</v>
      </c>
      <c r="S5" s="136" t="s">
        <v>53</v>
      </c>
      <c r="T5" s="136" t="s">
        <v>54</v>
      </c>
      <c r="U5" s="136" t="s">
        <v>56</v>
      </c>
      <c r="V5" s="301"/>
      <c r="W5" s="39" t="s">
        <v>58</v>
      </c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</row>
    <row r="6" spans="1:36" ht="12.75" customHeight="1" x14ac:dyDescent="0.25">
      <c r="A6" s="280">
        <v>1</v>
      </c>
      <c r="B6" s="280" t="s">
        <v>120</v>
      </c>
      <c r="C6" s="276">
        <v>1</v>
      </c>
      <c r="D6" s="276" t="s">
        <v>121</v>
      </c>
      <c r="E6" s="235">
        <v>626</v>
      </c>
      <c r="F6" s="221"/>
      <c r="G6" s="237"/>
      <c r="H6" s="86">
        <f>+E6</f>
        <v>626</v>
      </c>
      <c r="I6" s="86"/>
      <c r="J6" s="91"/>
      <c r="K6" s="148">
        <f>L6+M6+N6+O6+P6</f>
        <v>0</v>
      </c>
      <c r="L6" s="92"/>
      <c r="M6" s="86"/>
      <c r="N6" s="86">
        <v>0</v>
      </c>
      <c r="O6" s="86"/>
      <c r="P6" s="86"/>
      <c r="Q6" s="148">
        <f>R6+S6+T6+U6+V6</f>
        <v>626</v>
      </c>
      <c r="R6" s="109">
        <f>+F6-L6</f>
        <v>0</v>
      </c>
      <c r="S6" s="109">
        <f>+G6-M6</f>
        <v>0</v>
      </c>
      <c r="T6" s="109">
        <f>+H6-N6</f>
        <v>626</v>
      </c>
      <c r="U6" s="109">
        <f>+I6-O6</f>
        <v>0</v>
      </c>
      <c r="V6" s="109">
        <f>J6-P6</f>
        <v>0</v>
      </c>
      <c r="W6" s="40"/>
    </row>
    <row r="7" spans="1:36" x14ac:dyDescent="0.25">
      <c r="A7" s="281"/>
      <c r="B7" s="281"/>
      <c r="C7" s="277"/>
      <c r="D7" s="277"/>
      <c r="E7" s="235">
        <v>51.5</v>
      </c>
      <c r="F7" s="221"/>
      <c r="G7" s="237"/>
      <c r="H7" s="86">
        <f t="shared" ref="H7" si="0">+E7</f>
        <v>51.5</v>
      </c>
      <c r="I7" s="86"/>
      <c r="J7" s="91"/>
      <c r="K7" s="148">
        <f t="shared" ref="K7:K11" si="1">L7+M7+N7+O7+P7</f>
        <v>0</v>
      </c>
      <c r="L7" s="92"/>
      <c r="M7" s="86"/>
      <c r="N7" s="86">
        <v>0</v>
      </c>
      <c r="O7" s="86"/>
      <c r="P7" s="86"/>
      <c r="Q7" s="148">
        <f t="shared" ref="Q7:Q11" si="2">R7+S7+T7+U7+V7</f>
        <v>51.5</v>
      </c>
      <c r="R7" s="109">
        <f t="shared" ref="R7:R11" si="3">+F7-L7</f>
        <v>0</v>
      </c>
      <c r="S7" s="109">
        <f t="shared" ref="S7:S11" si="4">+G7-M7</f>
        <v>0</v>
      </c>
      <c r="T7" s="109">
        <f t="shared" ref="T7:T11" si="5">+H7-N7</f>
        <v>51.5</v>
      </c>
      <c r="U7" s="109">
        <f t="shared" ref="U7:U11" si="6">+I7-O7</f>
        <v>0</v>
      </c>
      <c r="V7" s="109"/>
      <c r="W7" s="40"/>
    </row>
    <row r="8" spans="1:36" x14ac:dyDescent="0.25">
      <c r="A8" s="281"/>
      <c r="B8" s="281"/>
      <c r="C8" s="277"/>
      <c r="D8" s="277" t="s">
        <v>124</v>
      </c>
      <c r="E8" s="235">
        <v>484.5</v>
      </c>
      <c r="F8" s="221"/>
      <c r="G8" s="237">
        <v>74.5</v>
      </c>
      <c r="H8" s="86">
        <v>410</v>
      </c>
      <c r="I8" s="86"/>
      <c r="J8" s="91"/>
      <c r="K8" s="148">
        <f t="shared" si="1"/>
        <v>484.5</v>
      </c>
      <c r="L8" s="92"/>
      <c r="M8" s="86">
        <v>74.5</v>
      </c>
      <c r="N8" s="86">
        <v>410</v>
      </c>
      <c r="O8" s="86"/>
      <c r="P8" s="86"/>
      <c r="Q8" s="148">
        <f t="shared" si="2"/>
        <v>0</v>
      </c>
      <c r="R8" s="109">
        <f t="shared" si="3"/>
        <v>0</v>
      </c>
      <c r="S8" s="109">
        <f t="shared" si="4"/>
        <v>0</v>
      </c>
      <c r="T8" s="109">
        <f t="shared" si="5"/>
        <v>0</v>
      </c>
      <c r="U8" s="109">
        <f t="shared" si="6"/>
        <v>0</v>
      </c>
      <c r="V8" s="109"/>
      <c r="W8" s="40"/>
    </row>
    <row r="9" spans="1:36" x14ac:dyDescent="0.25">
      <c r="A9" s="281"/>
      <c r="B9" s="281"/>
      <c r="C9" s="277"/>
      <c r="D9" s="277"/>
      <c r="E9" s="235">
        <v>1223</v>
      </c>
      <c r="F9" s="221"/>
      <c r="G9" s="237">
        <f>+E9</f>
        <v>1223</v>
      </c>
      <c r="H9" s="86">
        <v>0</v>
      </c>
      <c r="I9" s="86"/>
      <c r="J9" s="91"/>
      <c r="K9" s="148">
        <f t="shared" si="1"/>
        <v>1223</v>
      </c>
      <c r="L9" s="92"/>
      <c r="M9" s="86">
        <v>1223</v>
      </c>
      <c r="N9" s="86">
        <v>0</v>
      </c>
      <c r="O9" s="86"/>
      <c r="P9" s="86"/>
      <c r="Q9" s="148">
        <f t="shared" si="2"/>
        <v>0</v>
      </c>
      <c r="R9" s="109">
        <f t="shared" si="3"/>
        <v>0</v>
      </c>
      <c r="S9" s="109">
        <f t="shared" si="4"/>
        <v>0</v>
      </c>
      <c r="T9" s="109">
        <f t="shared" si="5"/>
        <v>0</v>
      </c>
      <c r="U9" s="109">
        <f t="shared" si="6"/>
        <v>0</v>
      </c>
      <c r="V9" s="109"/>
      <c r="W9" s="40"/>
    </row>
    <row r="10" spans="1:36" x14ac:dyDescent="0.25">
      <c r="A10" s="281"/>
      <c r="B10" s="281"/>
      <c r="C10" s="277"/>
      <c r="D10" s="277"/>
      <c r="E10" s="235">
        <v>1815.8</v>
      </c>
      <c r="F10" s="221"/>
      <c r="G10" s="237">
        <v>1751.9</v>
      </c>
      <c r="H10" s="86">
        <v>63.9</v>
      </c>
      <c r="I10" s="86"/>
      <c r="J10" s="91"/>
      <c r="K10" s="148">
        <f t="shared" si="1"/>
        <v>1815.8000000000002</v>
      </c>
      <c r="L10" s="92"/>
      <c r="M10" s="86">
        <v>1751.9</v>
      </c>
      <c r="N10" s="86">
        <v>63.9</v>
      </c>
      <c r="O10" s="86"/>
      <c r="P10" s="86"/>
      <c r="Q10" s="148">
        <f t="shared" si="2"/>
        <v>0</v>
      </c>
      <c r="R10" s="109">
        <f t="shared" si="3"/>
        <v>0</v>
      </c>
      <c r="S10" s="109">
        <f t="shared" si="4"/>
        <v>0</v>
      </c>
      <c r="T10" s="109">
        <f t="shared" si="5"/>
        <v>0</v>
      </c>
      <c r="U10" s="109">
        <f t="shared" si="6"/>
        <v>0</v>
      </c>
      <c r="V10" s="109"/>
      <c r="W10" s="40"/>
    </row>
    <row r="11" spans="1:36" x14ac:dyDescent="0.25">
      <c r="A11" s="281"/>
      <c r="B11" s="281"/>
      <c r="C11" s="277"/>
      <c r="D11" s="277"/>
      <c r="E11" s="235">
        <v>322.89999999999998</v>
      </c>
      <c r="F11" s="221"/>
      <c r="G11" s="237">
        <v>322.89999999999998</v>
      </c>
      <c r="H11" s="86">
        <v>0</v>
      </c>
      <c r="I11" s="86"/>
      <c r="J11" s="91"/>
      <c r="K11" s="148">
        <f t="shared" si="1"/>
        <v>322.89999999999998</v>
      </c>
      <c r="L11" s="92"/>
      <c r="M11" s="86">
        <v>322.89999999999998</v>
      </c>
      <c r="N11" s="86">
        <v>0</v>
      </c>
      <c r="O11" s="86">
        <v>0</v>
      </c>
      <c r="P11" s="86"/>
      <c r="Q11" s="148">
        <f t="shared" si="2"/>
        <v>0</v>
      </c>
      <c r="R11" s="109">
        <f t="shared" si="3"/>
        <v>0</v>
      </c>
      <c r="S11" s="109">
        <f t="shared" si="4"/>
        <v>0</v>
      </c>
      <c r="T11" s="109">
        <f t="shared" si="5"/>
        <v>0</v>
      </c>
      <c r="U11" s="109">
        <f t="shared" si="6"/>
        <v>0</v>
      </c>
      <c r="V11" s="109"/>
      <c r="W11" s="40"/>
    </row>
    <row r="12" spans="1:36" ht="15" customHeight="1" x14ac:dyDescent="0.25">
      <c r="A12" s="307" t="s">
        <v>110</v>
      </c>
      <c r="B12" s="308"/>
      <c r="C12" s="90"/>
      <c r="D12" s="90"/>
      <c r="E12" s="148">
        <f t="shared" ref="E12:W12" si="7">+SUM(E6:E11)</f>
        <v>4523.7</v>
      </c>
      <c r="F12" s="236">
        <f t="shared" si="7"/>
        <v>0</v>
      </c>
      <c r="G12" s="148">
        <f t="shared" si="7"/>
        <v>3372.3</v>
      </c>
      <c r="H12" s="148">
        <f t="shared" si="7"/>
        <v>1151.4000000000001</v>
      </c>
      <c r="I12" s="148">
        <f t="shared" si="7"/>
        <v>0</v>
      </c>
      <c r="J12" s="236">
        <f t="shared" si="7"/>
        <v>0</v>
      </c>
      <c r="K12" s="148">
        <f t="shared" si="7"/>
        <v>3846.2000000000003</v>
      </c>
      <c r="L12" s="236">
        <f t="shared" si="7"/>
        <v>0</v>
      </c>
      <c r="M12" s="148">
        <f t="shared" si="7"/>
        <v>3372.3</v>
      </c>
      <c r="N12" s="148">
        <f t="shared" si="7"/>
        <v>473.9</v>
      </c>
      <c r="O12" s="148">
        <f t="shared" si="7"/>
        <v>0</v>
      </c>
      <c r="P12" s="236">
        <f t="shared" si="7"/>
        <v>0</v>
      </c>
      <c r="Q12" s="148">
        <f t="shared" si="7"/>
        <v>677.5</v>
      </c>
      <c r="R12" s="236">
        <f t="shared" si="7"/>
        <v>0</v>
      </c>
      <c r="S12" s="236">
        <f t="shared" si="7"/>
        <v>0</v>
      </c>
      <c r="T12" s="148">
        <f t="shared" si="7"/>
        <v>677.5</v>
      </c>
      <c r="U12" s="148">
        <f t="shared" si="7"/>
        <v>0</v>
      </c>
      <c r="V12" s="236">
        <f t="shared" si="7"/>
        <v>0</v>
      </c>
      <c r="W12" s="236">
        <f t="shared" si="7"/>
        <v>0</v>
      </c>
    </row>
    <row r="13" spans="1:36" x14ac:dyDescent="0.25">
      <c r="A13" s="280">
        <v>2</v>
      </c>
      <c r="B13" s="280" t="s">
        <v>107</v>
      </c>
      <c r="C13" s="79"/>
      <c r="D13" s="90"/>
      <c r="E13" s="148">
        <f t="shared" ref="E13:E17" si="8">F13+G13+H13+I13+J13</f>
        <v>0</v>
      </c>
      <c r="F13" s="72"/>
      <c r="G13" s="97"/>
      <c r="H13" s="97"/>
      <c r="I13" s="97"/>
      <c r="J13" s="98"/>
      <c r="K13" s="148">
        <f t="shared" ref="K13:K17" si="9">L13+M13+N13+O13+P13</f>
        <v>0</v>
      </c>
      <c r="L13" s="104"/>
      <c r="M13" s="97"/>
      <c r="N13" s="97"/>
      <c r="O13" s="97"/>
      <c r="P13" s="97"/>
      <c r="Q13" s="160">
        <f>R13+S13+T13+U13+V13</f>
        <v>0</v>
      </c>
      <c r="R13" s="110">
        <f t="shared" ref="R13:R17" si="10">F13-L13</f>
        <v>0</v>
      </c>
      <c r="S13" s="110">
        <f t="shared" ref="S13:S17" si="11">G13-M13</f>
        <v>0</v>
      </c>
      <c r="T13" s="110">
        <f t="shared" ref="T13:T17" si="12">H13-N13</f>
        <v>0</v>
      </c>
      <c r="U13" s="110">
        <f t="shared" ref="U13:U17" si="13">I13-O13</f>
        <v>0</v>
      </c>
      <c r="V13" s="110">
        <f>J13-P13</f>
        <v>0</v>
      </c>
      <c r="W13" s="40"/>
    </row>
    <row r="14" spans="1:36" x14ac:dyDescent="0.25">
      <c r="A14" s="281"/>
      <c r="B14" s="281"/>
      <c r="C14" s="79"/>
      <c r="D14" s="135"/>
      <c r="E14" s="149">
        <f t="shared" si="8"/>
        <v>0</v>
      </c>
      <c r="F14" s="99"/>
      <c r="G14" s="99"/>
      <c r="H14" s="99"/>
      <c r="I14" s="99"/>
      <c r="J14" s="100"/>
      <c r="K14" s="148">
        <f t="shared" si="9"/>
        <v>0</v>
      </c>
      <c r="L14" s="105"/>
      <c r="M14" s="99"/>
      <c r="N14" s="106"/>
      <c r="O14" s="99"/>
      <c r="P14" s="99"/>
      <c r="Q14" s="148">
        <f>R14+S14+T14+U14+V14</f>
        <v>0</v>
      </c>
      <c r="R14" s="109">
        <f t="shared" si="10"/>
        <v>0</v>
      </c>
      <c r="S14" s="109">
        <f t="shared" si="11"/>
        <v>0</v>
      </c>
      <c r="T14" s="109">
        <f t="shared" si="12"/>
        <v>0</v>
      </c>
      <c r="U14" s="109">
        <f t="shared" si="13"/>
        <v>0</v>
      </c>
      <c r="V14" s="109">
        <f>J14-P14</f>
        <v>0</v>
      </c>
      <c r="W14" s="40"/>
    </row>
    <row r="15" spans="1:36" x14ac:dyDescent="0.25">
      <c r="A15" s="281"/>
      <c r="B15" s="281"/>
      <c r="C15" s="79"/>
      <c r="D15" s="90"/>
      <c r="E15" s="148">
        <f t="shared" si="8"/>
        <v>0</v>
      </c>
      <c r="F15" s="101"/>
      <c r="G15" s="101"/>
      <c r="H15" s="101"/>
      <c r="I15" s="101"/>
      <c r="J15" s="102"/>
      <c r="K15" s="148">
        <f t="shared" si="9"/>
        <v>0</v>
      </c>
      <c r="L15" s="107"/>
      <c r="M15" s="101"/>
      <c r="N15" s="101"/>
      <c r="O15" s="101"/>
      <c r="P15" s="101"/>
      <c r="Q15" s="148">
        <f t="shared" ref="Q15:Q17" si="14">R15+S15+T15+U15+V15</f>
        <v>0</v>
      </c>
      <c r="R15" s="109">
        <f t="shared" si="10"/>
        <v>0</v>
      </c>
      <c r="S15" s="109">
        <f t="shared" si="11"/>
        <v>0</v>
      </c>
      <c r="T15" s="109">
        <f t="shared" si="12"/>
        <v>0</v>
      </c>
      <c r="U15" s="109">
        <f t="shared" si="13"/>
        <v>0</v>
      </c>
      <c r="V15" s="109">
        <f>J15-P15</f>
        <v>0</v>
      </c>
      <c r="W15" s="40"/>
    </row>
    <row r="16" spans="1:36" x14ac:dyDescent="0.25">
      <c r="A16" s="282"/>
      <c r="B16" s="282"/>
      <c r="C16" s="79"/>
      <c r="D16" s="90"/>
      <c r="E16" s="148">
        <f t="shared" si="8"/>
        <v>0</v>
      </c>
      <c r="F16" s="87"/>
      <c r="G16" s="86"/>
      <c r="H16" s="86"/>
      <c r="I16" s="86"/>
      <c r="J16" s="91"/>
      <c r="K16" s="148">
        <f t="shared" si="9"/>
        <v>0</v>
      </c>
      <c r="L16" s="92"/>
      <c r="M16" s="86"/>
      <c r="N16" s="86"/>
      <c r="O16" s="86"/>
      <c r="P16" s="86"/>
      <c r="Q16" s="148">
        <f t="shared" si="14"/>
        <v>0</v>
      </c>
      <c r="R16" s="109">
        <f t="shared" si="10"/>
        <v>0</v>
      </c>
      <c r="S16" s="109">
        <f t="shared" si="11"/>
        <v>0</v>
      </c>
      <c r="T16" s="109">
        <f t="shared" si="12"/>
        <v>0</v>
      </c>
      <c r="U16" s="109">
        <f t="shared" si="13"/>
        <v>0</v>
      </c>
      <c r="V16" s="109">
        <f>J16-P16</f>
        <v>0</v>
      </c>
      <c r="W16" s="40"/>
    </row>
    <row r="17" spans="1:23" ht="15" customHeight="1" x14ac:dyDescent="0.25">
      <c r="A17" s="307" t="s">
        <v>108</v>
      </c>
      <c r="B17" s="308"/>
      <c r="C17" s="90"/>
      <c r="D17" s="90"/>
      <c r="E17" s="148">
        <f t="shared" si="8"/>
        <v>0</v>
      </c>
      <c r="F17" s="87"/>
      <c r="G17" s="86"/>
      <c r="H17" s="86"/>
      <c r="I17" s="86"/>
      <c r="J17" s="91"/>
      <c r="K17" s="148">
        <f t="shared" si="9"/>
        <v>0</v>
      </c>
      <c r="L17" s="92"/>
      <c r="M17" s="86"/>
      <c r="N17" s="86"/>
      <c r="O17" s="86"/>
      <c r="P17" s="86"/>
      <c r="Q17" s="148">
        <f t="shared" si="14"/>
        <v>0</v>
      </c>
      <c r="R17" s="109">
        <f t="shared" si="10"/>
        <v>0</v>
      </c>
      <c r="S17" s="109">
        <f t="shared" si="11"/>
        <v>0</v>
      </c>
      <c r="T17" s="109">
        <f t="shared" si="12"/>
        <v>0</v>
      </c>
      <c r="U17" s="109">
        <f t="shared" si="13"/>
        <v>0</v>
      </c>
      <c r="V17" s="109">
        <f>J17-P17</f>
        <v>0</v>
      </c>
      <c r="W17" s="40"/>
    </row>
    <row r="18" spans="1:23" x14ac:dyDescent="0.25">
      <c r="A18" s="309" t="s">
        <v>86</v>
      </c>
      <c r="B18" s="310"/>
      <c r="C18" s="201"/>
      <c r="D18" s="201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</row>
    <row r="19" spans="1:23" x14ac:dyDescent="0.25">
      <c r="A19" s="34"/>
      <c r="B19" s="35"/>
      <c r="C19" s="35"/>
      <c r="D19" s="35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3" ht="15" customHeight="1" x14ac:dyDescent="0.25">
      <c r="A20" s="34"/>
      <c r="B20" s="35"/>
      <c r="C20" s="35"/>
      <c r="D20" s="35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45"/>
    </row>
    <row r="21" spans="1:23" ht="15" customHeight="1" x14ac:dyDescent="0.25">
      <c r="A21" s="34"/>
      <c r="B21" s="35"/>
      <c r="C21" s="35"/>
      <c r="D21" s="35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45"/>
    </row>
    <row r="22" spans="1:23" ht="15" customHeight="1" x14ac:dyDescent="0.25">
      <c r="A22" s="34"/>
      <c r="B22" s="35"/>
      <c r="C22" s="35"/>
      <c r="D22" s="35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45"/>
    </row>
    <row r="23" spans="1:23" ht="15" customHeight="1" x14ac:dyDescent="0.25">
      <c r="A23" s="34"/>
      <c r="B23" s="35"/>
      <c r="C23" s="35"/>
      <c r="D23" s="35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45"/>
    </row>
    <row r="24" spans="1:23" ht="15" customHeight="1" x14ac:dyDescent="0.25">
      <c r="A24" s="34"/>
      <c r="B24" s="35"/>
      <c r="C24" s="35"/>
      <c r="D24" s="35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45"/>
    </row>
    <row r="25" spans="1:23" ht="15" customHeight="1" x14ac:dyDescent="0.25">
      <c r="A25" s="34"/>
      <c r="B25" s="35"/>
      <c r="C25" s="35"/>
      <c r="D25" s="35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45"/>
    </row>
    <row r="26" spans="1:23" ht="15" customHeight="1" x14ac:dyDescent="0.25">
      <c r="A26" s="34"/>
      <c r="B26" s="35"/>
      <c r="C26" s="35"/>
      <c r="D26" s="35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45"/>
    </row>
    <row r="27" spans="1:23" x14ac:dyDescent="0.25">
      <c r="A27" s="34"/>
      <c r="B27" s="35"/>
      <c r="C27" s="35"/>
      <c r="D27" s="35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spans="1:23" x14ac:dyDescent="0.25">
      <c r="A28" s="34"/>
      <c r="B28" s="35"/>
      <c r="C28" s="35"/>
      <c r="D28" s="35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spans="1:23" x14ac:dyDescent="0.25">
      <c r="A29" s="34"/>
      <c r="B29" s="35"/>
      <c r="C29" s="35"/>
      <c r="D29" s="35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spans="1:23" x14ac:dyDescent="0.25">
      <c r="A30" s="34"/>
      <c r="B30" s="35"/>
      <c r="C30" s="35"/>
      <c r="D30" s="35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spans="1:23" x14ac:dyDescent="0.25">
      <c r="A31" s="34"/>
      <c r="B31" s="35"/>
      <c r="C31" s="35"/>
      <c r="D31" s="35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spans="1:23" x14ac:dyDescent="0.25">
      <c r="A32" s="34"/>
      <c r="B32" s="35"/>
      <c r="C32" s="35"/>
      <c r="D32" s="35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45"/>
    </row>
    <row r="33" spans="1:22" x14ac:dyDescent="0.25">
      <c r="A33" s="34"/>
      <c r="B33" s="35"/>
      <c r="C33" s="35"/>
      <c r="D33" s="35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spans="1:22" x14ac:dyDescent="0.25">
      <c r="A34" s="34"/>
      <c r="B34" s="35"/>
      <c r="C34" s="35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spans="1:22" x14ac:dyDescent="0.25">
      <c r="A35" s="34"/>
      <c r="B35" s="35"/>
      <c r="C35" s="35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spans="1:22" x14ac:dyDescent="0.25">
      <c r="A36" s="34"/>
      <c r="B36" s="35"/>
      <c r="C36" s="35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  <row r="37" spans="1:22" x14ac:dyDescent="0.25">
      <c r="A37" s="34"/>
      <c r="B37" s="35"/>
      <c r="C37" s="35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</row>
    <row r="38" spans="1:22" x14ac:dyDescent="0.25">
      <c r="A38" s="34"/>
      <c r="B38" s="35"/>
      <c r="C38" s="35"/>
      <c r="D38" s="35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</row>
    <row r="39" spans="1:22" x14ac:dyDescent="0.25">
      <c r="A39" s="34"/>
      <c r="B39" s="35"/>
      <c r="C39" s="35"/>
      <c r="D39" s="35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</row>
    <row r="40" spans="1:22" x14ac:dyDescent="0.25">
      <c r="A40" s="34"/>
      <c r="B40" s="35"/>
      <c r="C40" s="35"/>
      <c r="D40" s="35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</row>
    <row r="41" spans="1:22" x14ac:dyDescent="0.25">
      <c r="A41" s="34"/>
      <c r="B41" s="35"/>
      <c r="C41" s="35"/>
      <c r="D41" s="35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</row>
    <row r="42" spans="1:22" x14ac:dyDescent="0.25">
      <c r="A42" s="34"/>
      <c r="B42" s="35"/>
      <c r="C42" s="35"/>
      <c r="D42" s="35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</row>
    <row r="43" spans="1:22" x14ac:dyDescent="0.25">
      <c r="A43" s="34"/>
      <c r="B43" s="35"/>
      <c r="C43" s="35"/>
      <c r="D43" s="35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</row>
    <row r="44" spans="1:22" x14ac:dyDescent="0.25">
      <c r="A44" s="34"/>
      <c r="B44" s="35"/>
      <c r="C44" s="35"/>
      <c r="D44" s="35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</row>
    <row r="45" spans="1:22" x14ac:dyDescent="0.25">
      <c r="A45" s="34"/>
      <c r="B45" s="35"/>
      <c r="C45" s="35"/>
      <c r="D45" s="35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</row>
    <row r="46" spans="1:22" x14ac:dyDescent="0.25">
      <c r="A46" s="34"/>
      <c r="B46" s="35"/>
      <c r="C46" s="35"/>
      <c r="D46" s="35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</row>
    <row r="47" spans="1:22" ht="24.75" customHeight="1" x14ac:dyDescent="0.25">
      <c r="A47" s="34"/>
      <c r="B47" s="35"/>
      <c r="C47" s="35"/>
      <c r="D47" s="35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</row>
    <row r="48" spans="1:22" x14ac:dyDescent="0.25">
      <c r="A48" s="34"/>
      <c r="B48" s="35"/>
      <c r="C48" s="35"/>
      <c r="D48" s="35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</row>
    <row r="49" spans="1:22" x14ac:dyDescent="0.25">
      <c r="A49" s="34"/>
      <c r="B49" s="35"/>
      <c r="C49" s="35"/>
      <c r="D49" s="35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</row>
    <row r="50" spans="1:22" x14ac:dyDescent="0.25">
      <c r="A50" s="34"/>
      <c r="B50" s="35"/>
      <c r="C50" s="35"/>
      <c r="D50" s="35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</row>
    <row r="51" spans="1:22" x14ac:dyDescent="0.25">
      <c r="A51" s="34"/>
      <c r="B51" s="35"/>
      <c r="C51" s="35"/>
      <c r="D51" s="35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</row>
    <row r="52" spans="1:22" x14ac:dyDescent="0.25">
      <c r="A52" s="34"/>
      <c r="B52" s="35"/>
      <c r="C52" s="35"/>
      <c r="D52" s="35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</row>
    <row r="53" spans="1:22" x14ac:dyDescent="0.25">
      <c r="A53" s="34"/>
      <c r="B53" s="35"/>
      <c r="C53" s="35"/>
      <c r="D53" s="3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</row>
    <row r="54" spans="1:22" x14ac:dyDescent="0.25">
      <c r="A54" s="34"/>
      <c r="B54" s="35"/>
      <c r="C54" s="35"/>
      <c r="D54" s="3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</row>
    <row r="55" spans="1:22" x14ac:dyDescent="0.25">
      <c r="A55" s="34"/>
      <c r="B55" s="35"/>
      <c r="C55" s="35"/>
      <c r="D55" s="3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</row>
    <row r="56" spans="1:22" x14ac:dyDescent="0.25">
      <c r="A56" s="34"/>
      <c r="B56" s="35"/>
      <c r="C56" s="35"/>
      <c r="D56" s="35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</row>
    <row r="57" spans="1:22" x14ac:dyDescent="0.25">
      <c r="A57" s="34"/>
      <c r="B57" s="35"/>
      <c r="C57" s="35"/>
      <c r="D57" s="35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</row>
    <row r="58" spans="1:22" x14ac:dyDescent="0.25">
      <c r="A58" s="34"/>
      <c r="B58" s="35"/>
      <c r="C58" s="35"/>
      <c r="D58" s="35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</row>
    <row r="59" spans="1:22" x14ac:dyDescent="0.25">
      <c r="A59" s="34"/>
      <c r="B59" s="35"/>
      <c r="C59" s="35"/>
      <c r="D59" s="35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</row>
    <row r="60" spans="1:22" x14ac:dyDescent="0.25">
      <c r="A60" s="34"/>
      <c r="B60" s="35"/>
      <c r="C60" s="35"/>
      <c r="D60" s="35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</row>
    <row r="61" spans="1:22" x14ac:dyDescent="0.25">
      <c r="A61" s="34"/>
      <c r="B61" s="35"/>
      <c r="C61" s="35"/>
      <c r="D61" s="35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</row>
    <row r="62" spans="1:22" x14ac:dyDescent="0.25">
      <c r="A62" s="34"/>
      <c r="B62" s="35"/>
      <c r="C62" s="35"/>
      <c r="D62" s="35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</row>
    <row r="63" spans="1:22" x14ac:dyDescent="0.25">
      <c r="A63" s="34"/>
      <c r="B63" s="35"/>
      <c r="C63" s="35"/>
      <c r="D63" s="35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</row>
    <row r="64" spans="1:22" x14ac:dyDescent="0.25">
      <c r="A64" s="34"/>
      <c r="B64" s="35"/>
      <c r="C64" s="35"/>
      <c r="D64" s="35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</row>
    <row r="65" spans="1:22" x14ac:dyDescent="0.25">
      <c r="A65" s="34"/>
      <c r="B65" s="35"/>
      <c r="C65" s="35"/>
      <c r="D65" s="35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</row>
    <row r="66" spans="1:22" x14ac:dyDescent="0.25">
      <c r="A66" s="34"/>
      <c r="B66" s="35"/>
      <c r="C66" s="35"/>
      <c r="D66" s="35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</row>
    <row r="67" spans="1:22" x14ac:dyDescent="0.25">
      <c r="A67" s="34"/>
      <c r="B67" s="35"/>
      <c r="C67" s="35"/>
      <c r="D67" s="35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</row>
    <row r="68" spans="1:22" x14ac:dyDescent="0.25">
      <c r="A68" s="34"/>
      <c r="B68" s="35"/>
      <c r="C68" s="35"/>
      <c r="D68" s="35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</row>
    <row r="69" spans="1:22" ht="24" customHeight="1" x14ac:dyDescent="0.25">
      <c r="A69" s="34"/>
      <c r="B69" s="35"/>
      <c r="C69" s="35"/>
      <c r="D69" s="35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</row>
    <row r="70" spans="1:22" ht="24" customHeight="1" x14ac:dyDescent="0.25">
      <c r="A70" s="34"/>
      <c r="B70" s="35"/>
      <c r="C70" s="35"/>
      <c r="D70" s="35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</row>
    <row r="71" spans="1:22" ht="24" customHeight="1" x14ac:dyDescent="0.25">
      <c r="A71" s="34"/>
      <c r="B71" s="35"/>
      <c r="C71" s="35"/>
      <c r="D71" s="35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</row>
    <row r="72" spans="1:22" x14ac:dyDescent="0.25">
      <c r="A72" s="34"/>
      <c r="B72" s="35"/>
      <c r="C72" s="35"/>
      <c r="D72" s="35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</row>
    <row r="73" spans="1:22" x14ac:dyDescent="0.25">
      <c r="A73" s="34"/>
      <c r="B73" s="35"/>
      <c r="C73" s="35"/>
      <c r="D73" s="35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</row>
    <row r="74" spans="1:22" x14ac:dyDescent="0.25">
      <c r="A74" s="34"/>
      <c r="B74" s="35"/>
      <c r="C74" s="35"/>
      <c r="D74" s="35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</row>
    <row r="75" spans="1:22" x14ac:dyDescent="0.25">
      <c r="A75" s="34"/>
      <c r="B75" s="35"/>
      <c r="C75" s="35"/>
      <c r="D75" s="35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</row>
    <row r="76" spans="1:22" x14ac:dyDescent="0.25">
      <c r="A76" s="34"/>
      <c r="B76" s="35"/>
      <c r="C76" s="35"/>
      <c r="D76" s="35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</row>
    <row r="77" spans="1:22" x14ac:dyDescent="0.25">
      <c r="A77" s="34"/>
      <c r="B77" s="35"/>
      <c r="C77" s="35"/>
      <c r="D77" s="35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</row>
    <row r="78" spans="1:22" x14ac:dyDescent="0.25">
      <c r="A78" s="34"/>
      <c r="B78" s="35"/>
      <c r="C78" s="35"/>
      <c r="D78" s="35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</row>
    <row r="79" spans="1:22" x14ac:dyDescent="0.25">
      <c r="A79" s="34"/>
      <c r="B79" s="35"/>
      <c r="C79" s="35"/>
      <c r="D79" s="35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</row>
    <row r="80" spans="1:22" x14ac:dyDescent="0.25">
      <c r="A80" s="34"/>
      <c r="B80" s="35"/>
      <c r="C80" s="35"/>
      <c r="D80" s="35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</row>
    <row r="81" spans="1:23" x14ac:dyDescent="0.25">
      <c r="A81" s="34"/>
      <c r="B81" s="35"/>
      <c r="C81" s="35"/>
      <c r="D81" s="35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46"/>
    </row>
    <row r="82" spans="1:23" x14ac:dyDescent="0.25">
      <c r="A82" s="34"/>
      <c r="B82" s="35"/>
      <c r="C82" s="35"/>
      <c r="D82" s="35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43"/>
    </row>
    <row r="83" spans="1:23" x14ac:dyDescent="0.25">
      <c r="A83" s="34"/>
      <c r="B83" s="35"/>
      <c r="C83" s="35"/>
      <c r="D83" s="35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</row>
    <row r="84" spans="1:23" x14ac:dyDescent="0.25">
      <c r="A84" s="34"/>
      <c r="B84" s="35"/>
      <c r="C84" s="35"/>
      <c r="D84" s="35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45"/>
    </row>
    <row r="85" spans="1:23" ht="33.75" customHeight="1" x14ac:dyDescent="0.25">
      <c r="A85" s="34"/>
      <c r="B85" s="35"/>
      <c r="C85" s="35"/>
      <c r="D85" s="35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45"/>
    </row>
    <row r="86" spans="1:23" ht="33.75" customHeight="1" x14ac:dyDescent="0.25">
      <c r="A86" s="34"/>
      <c r="B86" s="35"/>
      <c r="C86" s="35"/>
      <c r="D86" s="35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45"/>
    </row>
    <row r="87" spans="1:23" x14ac:dyDescent="0.25">
      <c r="A87" s="34"/>
      <c r="B87" s="35"/>
      <c r="C87" s="35"/>
      <c r="D87" s="35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45"/>
    </row>
    <row r="88" spans="1:23" x14ac:dyDescent="0.25">
      <c r="A88" s="34"/>
      <c r="B88" s="35"/>
      <c r="C88" s="35"/>
      <c r="D88" s="35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45"/>
    </row>
    <row r="89" spans="1:23" x14ac:dyDescent="0.25">
      <c r="A89" s="34"/>
      <c r="B89" s="35"/>
      <c r="C89" s="35"/>
      <c r="D89" s="35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</row>
    <row r="90" spans="1:23" x14ac:dyDescent="0.25">
      <c r="A90" s="34"/>
      <c r="B90" s="35"/>
      <c r="C90" s="35"/>
      <c r="D90" s="35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</row>
    <row r="91" spans="1:23" x14ac:dyDescent="0.25">
      <c r="A91" s="34"/>
      <c r="B91" s="35"/>
      <c r="C91" s="35"/>
      <c r="D91" s="35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</row>
    <row r="92" spans="1:23" x14ac:dyDescent="0.25">
      <c r="A92" s="34"/>
      <c r="B92" s="35"/>
      <c r="C92" s="35"/>
      <c r="D92" s="35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</row>
    <row r="93" spans="1:23" x14ac:dyDescent="0.25">
      <c r="A93" s="34"/>
      <c r="B93" s="35"/>
      <c r="C93" s="35"/>
      <c r="D93" s="35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</row>
    <row r="94" spans="1:23" x14ac:dyDescent="0.25">
      <c r="A94" s="34"/>
      <c r="B94" s="35"/>
      <c r="C94" s="35"/>
      <c r="D94" s="35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</row>
    <row r="95" spans="1:23" x14ac:dyDescent="0.25">
      <c r="A95" s="34"/>
      <c r="B95" s="35"/>
      <c r="C95" s="35"/>
      <c r="D95" s="35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</row>
    <row r="96" spans="1:23" x14ac:dyDescent="0.25">
      <c r="A96" s="34"/>
      <c r="B96" s="35"/>
      <c r="C96" s="35"/>
      <c r="D96" s="35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</row>
    <row r="97" spans="1:23" x14ac:dyDescent="0.25">
      <c r="A97" s="34"/>
      <c r="B97" s="35"/>
      <c r="C97" s="35"/>
      <c r="D97" s="35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</row>
    <row r="98" spans="1:23" x14ac:dyDescent="0.25">
      <c r="A98" s="34"/>
      <c r="B98" s="35"/>
      <c r="C98" s="35"/>
      <c r="D98" s="35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46"/>
    </row>
    <row r="99" spans="1:23" ht="24" customHeight="1" x14ac:dyDescent="0.25">
      <c r="A99" s="34"/>
      <c r="B99" s="35"/>
      <c r="C99" s="35"/>
      <c r="D99" s="35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</row>
    <row r="100" spans="1:23" ht="24" customHeight="1" x14ac:dyDescent="0.25">
      <c r="A100" s="34"/>
      <c r="B100" s="35"/>
      <c r="C100" s="35"/>
      <c r="D100" s="35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</row>
    <row r="101" spans="1:23" x14ac:dyDescent="0.2">
      <c r="A101" s="34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</row>
    <row r="102" spans="1:23" x14ac:dyDescent="0.2">
      <c r="A102" s="34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</row>
  </sheetData>
  <mergeCells count="22">
    <mergeCell ref="A18:B18"/>
    <mergeCell ref="B13:B16"/>
    <mergeCell ref="A6:A11"/>
    <mergeCell ref="A13:A16"/>
    <mergeCell ref="A17:B17"/>
    <mergeCell ref="A12:B12"/>
    <mergeCell ref="L4:O4"/>
    <mergeCell ref="C6:C11"/>
    <mergeCell ref="R4:U4"/>
    <mergeCell ref="B6:B11"/>
    <mergeCell ref="D6:D7"/>
    <mergeCell ref="D8:D11"/>
    <mergeCell ref="A2:V2"/>
    <mergeCell ref="S3:V3"/>
    <mergeCell ref="F4:I4"/>
    <mergeCell ref="A4:A5"/>
    <mergeCell ref="B4:B5"/>
    <mergeCell ref="J4:J5"/>
    <mergeCell ref="D4:D5"/>
    <mergeCell ref="C4:C5"/>
    <mergeCell ref="V4:V5"/>
    <mergeCell ref="P4:P5"/>
  </mergeCells>
  <pageMargins left="0.7" right="0.7" top="0.7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Зөрчлийн-ангилал</vt:lpstr>
      <vt:lpstr>Зөрчил-АКТ</vt:lpstr>
      <vt:lpstr>Зөрчил-Албан шаардлага</vt:lpstr>
      <vt:lpstr>Биелэлт</vt:lpstr>
      <vt:lpstr>Биелэлт байгууллагаар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Baigalmaa</dc:creator>
  <cp:lastModifiedBy>user</cp:lastModifiedBy>
  <cp:lastPrinted>2019-07-05T06:05:45Z</cp:lastPrinted>
  <dcterms:created xsi:type="dcterms:W3CDTF">2016-11-09T03:38:16Z</dcterms:created>
  <dcterms:modified xsi:type="dcterms:W3CDTF">2019-08-26T07:23:33Z</dcterms:modified>
</cp:coreProperties>
</file>